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7.교육과정개발보고서\"/>
    </mc:Choice>
  </mc:AlternateContent>
  <bookViews>
    <workbookView xWindow="0" yWindow="0" windowWidth="21570" windowHeight="8115" tabRatio="805"/>
  </bookViews>
  <sheets>
    <sheet name="2년제 과정 구성표" sheetId="1" r:id="rId1"/>
    <sheet name="2년제 과정 대비표" sheetId="18" r:id="rId2"/>
    <sheet name="3년제 과정 구성표" sheetId="21" r:id="rId3"/>
    <sheet name="3년제 과정 대비표" sheetId="26" r:id="rId4"/>
    <sheet name="교원양성학과 구성표" sheetId="24" r:id="rId5"/>
    <sheet name="교원양성학과 대비표" sheetId="25" r:id="rId6"/>
  </sheets>
  <definedNames>
    <definedName name="_xlnm.Print_Area" localSheetId="0">'2년제 과정 구성표'!$A$1:$V$57</definedName>
    <definedName name="_xlnm.Print_Area" localSheetId="1">'2년제 과정 대비표'!$A$1:$L$133</definedName>
    <definedName name="_xlnm.Print_Area" localSheetId="2">'3년제 과정 구성표'!$A$1:$AB$55</definedName>
    <definedName name="_xlnm.Print_Area" localSheetId="3">'3년제 과정 대비표'!$A$1:$L$111</definedName>
    <definedName name="_xlnm.Print_Area" localSheetId="4">'교원양성학과 구성표'!$A$1:$AB$51</definedName>
    <definedName name="_xlnm.Print_Area" localSheetId="5">'교원양성학과 대비표'!$A$1:$L$135</definedName>
  </definedNames>
  <calcPr calcId="152511"/>
</workbook>
</file>

<file path=xl/calcChain.xml><?xml version="1.0" encoding="utf-8"?>
<calcChain xmlns="http://schemas.openxmlformats.org/spreadsheetml/2006/main">
  <c r="K32" i="18" l="1"/>
  <c r="J32" i="18"/>
  <c r="I122" i="18" l="1"/>
  <c r="Q54" i="1"/>
  <c r="I32" i="18" l="1"/>
  <c r="I58" i="18"/>
  <c r="K90" i="18"/>
  <c r="J90" i="18"/>
  <c r="I90" i="18"/>
  <c r="K122" i="18"/>
  <c r="J122" i="18"/>
  <c r="K111" i="18"/>
  <c r="J111" i="18"/>
  <c r="I111" i="18"/>
  <c r="T47" i="1"/>
  <c r="U47" i="1"/>
  <c r="V47" i="1"/>
  <c r="V46" i="1"/>
  <c r="U46" i="1"/>
  <c r="T46" i="1"/>
  <c r="K58" i="18" l="1"/>
  <c r="J58" i="18"/>
  <c r="K53" i="18"/>
  <c r="K25" i="18"/>
  <c r="K123" i="18"/>
  <c r="J123" i="18"/>
  <c r="I123" i="18"/>
  <c r="P39" i="1"/>
  <c r="O39" i="1"/>
  <c r="K83" i="18"/>
  <c r="K91" i="18" s="1"/>
  <c r="J83" i="18"/>
  <c r="J91" i="18" s="1"/>
  <c r="I83" i="18"/>
  <c r="I91" i="18" s="1"/>
  <c r="J53" i="18"/>
  <c r="J59" i="18" s="1"/>
  <c r="I53" i="18"/>
  <c r="I59" i="18" s="1"/>
  <c r="J25" i="18"/>
  <c r="I25" i="18"/>
  <c r="I33" i="18" s="1"/>
  <c r="N39" i="1"/>
  <c r="H123" i="18"/>
  <c r="G123" i="18"/>
  <c r="F123" i="18"/>
  <c r="H91" i="18"/>
  <c r="G91" i="18"/>
  <c r="F91" i="18"/>
  <c r="H53" i="18"/>
  <c r="H59" i="18" s="1"/>
  <c r="G53" i="18"/>
  <c r="G59" i="18" s="1"/>
  <c r="F53" i="18"/>
  <c r="F59" i="18" s="1"/>
  <c r="G124" i="18" l="1"/>
  <c r="F124" i="18"/>
  <c r="K33" i="18"/>
  <c r="H124" i="18"/>
  <c r="K59" i="18"/>
  <c r="J33" i="18"/>
  <c r="J124" i="18" s="1"/>
  <c r="N17" i="1"/>
  <c r="V15" i="1"/>
  <c r="U15" i="1"/>
  <c r="T15" i="1"/>
  <c r="V14" i="1"/>
  <c r="U14" i="1"/>
  <c r="T14" i="1"/>
  <c r="V13" i="1"/>
  <c r="U13" i="1"/>
  <c r="T13" i="1"/>
  <c r="U41" i="1"/>
  <c r="V41" i="1"/>
  <c r="T41" i="1"/>
  <c r="J12" i="1"/>
  <c r="I12" i="1"/>
  <c r="H12" i="1"/>
  <c r="M12" i="1"/>
  <c r="L12" i="1"/>
  <c r="K12" i="1"/>
  <c r="S39" i="1"/>
  <c r="R39" i="1"/>
  <c r="Q39" i="1"/>
  <c r="T5" i="1"/>
  <c r="U5" i="1"/>
  <c r="V5" i="1"/>
  <c r="T6" i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T26" i="1"/>
  <c r="U26" i="1"/>
  <c r="V26" i="1"/>
  <c r="T27" i="1"/>
  <c r="U27" i="1"/>
  <c r="V27" i="1"/>
  <c r="T28" i="1"/>
  <c r="U28" i="1"/>
  <c r="V28" i="1"/>
  <c r="T29" i="1"/>
  <c r="U29" i="1"/>
  <c r="V29" i="1"/>
  <c r="T30" i="1"/>
  <c r="U30" i="1"/>
  <c r="V30" i="1"/>
  <c r="T31" i="1"/>
  <c r="U31" i="1"/>
  <c r="V31" i="1"/>
  <c r="T32" i="1"/>
  <c r="U32" i="1"/>
  <c r="V32" i="1"/>
  <c r="K124" i="18" l="1"/>
  <c r="U17" i="1"/>
  <c r="V17" i="1"/>
  <c r="T17" i="1"/>
  <c r="V39" i="1"/>
  <c r="U39" i="1"/>
  <c r="T39" i="1"/>
  <c r="T12" i="1"/>
  <c r="V12" i="1"/>
  <c r="U12" i="1"/>
  <c r="S12" i="1"/>
  <c r="R12" i="1"/>
  <c r="Q12" i="1"/>
  <c r="P12" i="1"/>
  <c r="O12" i="1"/>
  <c r="N12" i="1"/>
  <c r="I40" i="24" l="1"/>
  <c r="J40" i="24"/>
  <c r="K40" i="24"/>
  <c r="L40" i="24"/>
  <c r="M40" i="24"/>
  <c r="N40" i="24"/>
  <c r="O40" i="24"/>
  <c r="P40" i="24"/>
  <c r="Q40" i="24"/>
  <c r="R40" i="24"/>
  <c r="S40" i="24"/>
  <c r="T40" i="24"/>
  <c r="U40" i="24"/>
  <c r="V40" i="24"/>
  <c r="W40" i="24"/>
  <c r="X40" i="24"/>
  <c r="Y40" i="24"/>
  <c r="I27" i="24"/>
  <c r="J27" i="24"/>
  <c r="K27" i="24"/>
  <c r="L27" i="24"/>
  <c r="M27" i="24"/>
  <c r="N27" i="24"/>
  <c r="O27" i="24"/>
  <c r="P27" i="24"/>
  <c r="Q27" i="24"/>
  <c r="R27" i="24"/>
  <c r="S27" i="24"/>
  <c r="T27" i="24"/>
  <c r="U27" i="24"/>
  <c r="V27" i="24"/>
  <c r="W27" i="24"/>
  <c r="X27" i="24"/>
  <c r="Y27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H27" i="24"/>
  <c r="H14" i="24"/>
  <c r="AB23" i="24"/>
  <c r="AA23" i="24"/>
  <c r="Z23" i="24"/>
  <c r="AB39" i="24"/>
  <c r="AA39" i="24"/>
  <c r="AB38" i="24"/>
  <c r="AA38" i="24"/>
  <c r="AB37" i="24"/>
  <c r="AA37" i="24"/>
  <c r="AB36" i="24"/>
  <c r="AA36" i="24"/>
  <c r="AB35" i="24"/>
  <c r="AA35" i="24"/>
  <c r="AB34" i="24"/>
  <c r="AA34" i="24"/>
  <c r="AB33" i="24"/>
  <c r="AA33" i="24"/>
  <c r="AB32" i="24"/>
  <c r="AA32" i="24"/>
  <c r="AB31" i="24"/>
  <c r="AA31" i="24"/>
  <c r="AB30" i="24"/>
  <c r="AA30" i="24"/>
  <c r="AB29" i="24"/>
  <c r="AB40" i="24" s="1"/>
  <c r="AA29" i="24"/>
  <c r="AB28" i="24"/>
  <c r="AA28" i="24"/>
  <c r="AA40" i="24" s="1"/>
  <c r="Z28" i="24"/>
  <c r="AB26" i="24"/>
  <c r="AA26" i="24"/>
  <c r="Z26" i="24"/>
  <c r="AB25" i="24"/>
  <c r="AA25" i="24"/>
  <c r="Z25" i="24"/>
  <c r="AB24" i="24"/>
  <c r="AA24" i="24"/>
  <c r="Z24" i="24"/>
  <c r="AB22" i="24"/>
  <c r="AA22" i="24"/>
  <c r="Z22" i="24"/>
  <c r="AB21" i="24"/>
  <c r="AA21" i="24"/>
  <c r="Z21" i="24"/>
  <c r="AB20" i="24"/>
  <c r="AA20" i="24"/>
  <c r="Z20" i="24"/>
  <c r="AB19" i="24"/>
  <c r="AA19" i="24"/>
  <c r="Z19" i="24"/>
  <c r="AB18" i="24"/>
  <c r="AA18" i="24"/>
  <c r="Z18" i="24"/>
  <c r="AB17" i="24"/>
  <c r="AA17" i="24"/>
  <c r="Z17" i="24"/>
  <c r="AB16" i="24"/>
  <c r="AA16" i="24"/>
  <c r="Z16" i="24"/>
  <c r="AB15" i="24"/>
  <c r="AA15" i="24"/>
  <c r="Z15" i="24"/>
  <c r="AB13" i="24"/>
  <c r="AA13" i="24"/>
  <c r="AA14" i="24" s="1"/>
  <c r="Z13" i="24"/>
  <c r="AB12" i="24"/>
  <c r="AA12" i="24"/>
  <c r="Z12" i="24"/>
  <c r="AB11" i="24"/>
  <c r="AB14" i="24" s="1"/>
  <c r="AA11" i="24"/>
  <c r="Z11" i="24"/>
  <c r="Z14" i="24" s="1"/>
  <c r="Y10" i="24"/>
  <c r="X10" i="24"/>
  <c r="W10" i="24"/>
  <c r="V10" i="24"/>
  <c r="U10" i="24"/>
  <c r="T10" i="24"/>
  <c r="S10" i="24"/>
  <c r="R10" i="24"/>
  <c r="R41" i="24" s="1"/>
  <c r="Q10" i="24"/>
  <c r="P10" i="24"/>
  <c r="O10" i="24"/>
  <c r="N10" i="24"/>
  <c r="M10" i="24"/>
  <c r="M41" i="24" s="1"/>
  <c r="L10" i="24"/>
  <c r="K10" i="24"/>
  <c r="J10" i="24"/>
  <c r="I10" i="24"/>
  <c r="H10" i="24"/>
  <c r="AB9" i="24"/>
  <c r="AA9" i="24"/>
  <c r="Z9" i="24"/>
  <c r="AB8" i="24"/>
  <c r="AA8" i="24"/>
  <c r="Z8" i="24"/>
  <c r="AB7" i="24"/>
  <c r="AA7" i="24"/>
  <c r="Z7" i="24"/>
  <c r="AB6" i="24"/>
  <c r="AA6" i="24"/>
  <c r="Z6" i="24"/>
  <c r="AB5" i="24"/>
  <c r="AA5" i="24"/>
  <c r="Z5" i="24"/>
  <c r="AB27" i="24" l="1"/>
  <c r="AB41" i="24" s="1"/>
  <c r="AA27" i="24"/>
  <c r="Z27" i="24"/>
  <c r="Q41" i="24"/>
  <c r="L41" i="24"/>
  <c r="T41" i="24"/>
  <c r="P41" i="24"/>
  <c r="X41" i="24"/>
  <c r="Z29" i="24"/>
  <c r="Z30" i="24"/>
  <c r="Z31" i="24"/>
  <c r="N41" i="24"/>
  <c r="U41" i="24"/>
  <c r="K41" i="24"/>
  <c r="O41" i="24"/>
  <c r="S41" i="24"/>
  <c r="J41" i="24"/>
  <c r="I41" i="24"/>
  <c r="Y41" i="24"/>
  <c r="W41" i="24"/>
  <c r="V41" i="24"/>
  <c r="Z10" i="24"/>
  <c r="AB10" i="24"/>
  <c r="AA10" i="24"/>
  <c r="AB6" i="21"/>
  <c r="AB7" i="21"/>
  <c r="AB8" i="21"/>
  <c r="AB9" i="21"/>
  <c r="AB11" i="21"/>
  <c r="AB14" i="21" s="1"/>
  <c r="AB12" i="21"/>
  <c r="AB13" i="21"/>
  <c r="AB15" i="21"/>
  <c r="AB16" i="21"/>
  <c r="AB17" i="21"/>
  <c r="AB30" i="21" s="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1" i="21"/>
  <c r="AB32" i="21"/>
  <c r="AB33" i="21"/>
  <c r="AB34" i="21"/>
  <c r="AB35" i="21"/>
  <c r="AB36" i="21"/>
  <c r="AB37" i="21"/>
  <c r="AB38" i="21"/>
  <c r="AB39" i="21"/>
  <c r="AB40" i="21"/>
  <c r="AB41" i="21"/>
  <c r="AB42" i="21"/>
  <c r="AB43" i="21"/>
  <c r="AA6" i="21"/>
  <c r="AA7" i="21"/>
  <c r="AA8" i="21"/>
  <c r="AA9" i="21"/>
  <c r="AA11" i="21"/>
  <c r="AA14" i="21" s="1"/>
  <c r="AA12" i="21"/>
  <c r="AA13" i="21"/>
  <c r="AA15" i="21"/>
  <c r="AA30" i="21" s="1"/>
  <c r="AA16" i="21"/>
  <c r="AA17" i="21"/>
  <c r="AA18" i="21"/>
  <c r="AA19" i="21"/>
  <c r="AA20" i="21"/>
  <c r="AA21" i="21"/>
  <c r="AA22" i="21"/>
  <c r="AA23" i="21"/>
  <c r="AA24" i="21"/>
  <c r="AA25" i="21"/>
  <c r="AA26" i="21"/>
  <c r="AA27" i="21"/>
  <c r="AA28" i="21"/>
  <c r="AA29" i="21"/>
  <c r="AA31" i="21"/>
  <c r="AA32" i="21"/>
  <c r="AA33" i="21"/>
  <c r="AA34" i="21"/>
  <c r="AA35" i="21"/>
  <c r="AA36" i="21"/>
  <c r="AA37" i="21"/>
  <c r="AA38" i="21"/>
  <c r="AA39" i="21"/>
  <c r="AA40" i="21"/>
  <c r="AA41" i="21"/>
  <c r="AA42" i="21"/>
  <c r="AA43" i="21"/>
  <c r="Z6" i="21"/>
  <c r="Z7" i="21"/>
  <c r="Z8" i="21"/>
  <c r="Z9" i="21"/>
  <c r="Z11" i="21"/>
  <c r="Z14" i="21" s="1"/>
  <c r="Z12" i="21"/>
  <c r="Z13" i="21"/>
  <c r="Z15" i="21"/>
  <c r="Z30" i="21" s="1"/>
  <c r="Z16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AB5" i="21"/>
  <c r="AB10" i="21" s="1"/>
  <c r="AA5" i="21"/>
  <c r="AA10" i="21" s="1"/>
  <c r="Z5" i="21"/>
  <c r="Y44" i="21"/>
  <c r="X44" i="21"/>
  <c r="W44" i="21"/>
  <c r="V44" i="21"/>
  <c r="U44" i="21"/>
  <c r="T44" i="21"/>
  <c r="Y30" i="21"/>
  <c r="X30" i="21"/>
  <c r="W30" i="21"/>
  <c r="V30" i="21"/>
  <c r="U30" i="21"/>
  <c r="T30" i="21"/>
  <c r="Y14" i="21"/>
  <c r="X14" i="21"/>
  <c r="W14" i="21"/>
  <c r="V14" i="21"/>
  <c r="U14" i="21"/>
  <c r="T14" i="21"/>
  <c r="Y10" i="21"/>
  <c r="X10" i="21"/>
  <c r="W10" i="21"/>
  <c r="V10" i="21"/>
  <c r="U10" i="21"/>
  <c r="T10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S10" i="21"/>
  <c r="R10" i="21"/>
  <c r="Q10" i="21"/>
  <c r="Q45" i="21" s="1"/>
  <c r="P10" i="21"/>
  <c r="O10" i="21"/>
  <c r="N10" i="21"/>
  <c r="M10" i="21"/>
  <c r="M45" i="21" s="1"/>
  <c r="L10" i="21"/>
  <c r="K10" i="21"/>
  <c r="J10" i="21"/>
  <c r="I10" i="21"/>
  <c r="H10" i="21"/>
  <c r="AA41" i="24" l="1"/>
  <c r="Z33" i="24"/>
  <c r="Z32" i="24"/>
  <c r="Z10" i="21"/>
  <c r="Y45" i="21"/>
  <c r="Z44" i="21"/>
  <c r="AB44" i="21"/>
  <c r="AB45" i="21" s="1"/>
  <c r="AA44" i="21"/>
  <c r="AA45" i="21" s="1"/>
  <c r="V45" i="21"/>
  <c r="U45" i="21"/>
  <c r="H45" i="21"/>
  <c r="L45" i="21"/>
  <c r="P45" i="21"/>
  <c r="I45" i="21"/>
  <c r="T45" i="21"/>
  <c r="X45" i="21"/>
  <c r="W45" i="21"/>
  <c r="K45" i="21"/>
  <c r="O45" i="21"/>
  <c r="S45" i="21"/>
  <c r="J45" i="21"/>
  <c r="N45" i="21"/>
  <c r="R45" i="21"/>
  <c r="Z34" i="24" l="1"/>
  <c r="Z45" i="21"/>
  <c r="V43" i="1"/>
  <c r="V44" i="1"/>
  <c r="V45" i="1"/>
  <c r="V50" i="1"/>
  <c r="V51" i="1"/>
  <c r="V52" i="1"/>
  <c r="V53" i="1"/>
  <c r="U43" i="1"/>
  <c r="U44" i="1"/>
  <c r="U45" i="1"/>
  <c r="U50" i="1"/>
  <c r="U51" i="1"/>
  <c r="U52" i="1"/>
  <c r="U53" i="1"/>
  <c r="T43" i="1"/>
  <c r="T44" i="1"/>
  <c r="T45" i="1"/>
  <c r="T50" i="1"/>
  <c r="T51" i="1"/>
  <c r="T52" i="1"/>
  <c r="T53" i="1"/>
  <c r="V40" i="1"/>
  <c r="U40" i="1"/>
  <c r="T40" i="1"/>
  <c r="I54" i="1"/>
  <c r="J54" i="1"/>
  <c r="K54" i="1"/>
  <c r="L54" i="1"/>
  <c r="M54" i="1"/>
  <c r="N54" i="1"/>
  <c r="O54" i="1"/>
  <c r="P54" i="1"/>
  <c r="R54" i="1"/>
  <c r="S54" i="1"/>
  <c r="H54" i="1"/>
  <c r="I39" i="1"/>
  <c r="J39" i="1"/>
  <c r="K39" i="1"/>
  <c r="L39" i="1"/>
  <c r="M39" i="1"/>
  <c r="H39" i="1"/>
  <c r="I17" i="1"/>
  <c r="J17" i="1"/>
  <c r="K17" i="1"/>
  <c r="L17" i="1"/>
  <c r="M17" i="1"/>
  <c r="O17" i="1"/>
  <c r="P17" i="1"/>
  <c r="Q17" i="1"/>
  <c r="R17" i="1"/>
  <c r="S17" i="1"/>
  <c r="H17" i="1"/>
  <c r="P55" i="1" l="1"/>
  <c r="L55" i="1"/>
  <c r="S55" i="1"/>
  <c r="R55" i="1"/>
  <c r="N55" i="1"/>
  <c r="J55" i="1"/>
  <c r="O55" i="1"/>
  <c r="K55" i="1"/>
  <c r="H55" i="1"/>
  <c r="Q55" i="1"/>
  <c r="M55" i="1"/>
  <c r="I55" i="1"/>
  <c r="T54" i="1"/>
  <c r="T55" i="1" s="1"/>
  <c r="U54" i="1"/>
  <c r="V54" i="1"/>
  <c r="Z35" i="24" l="1"/>
  <c r="Z36" i="24"/>
  <c r="V55" i="1"/>
  <c r="U55" i="1"/>
  <c r="Z37" i="24" l="1"/>
  <c r="Z38" i="24" l="1"/>
  <c r="Z39" i="24" l="1"/>
  <c r="H40" i="24"/>
  <c r="H41" i="24" s="1"/>
  <c r="Z40" i="24" l="1"/>
  <c r="Z41" i="24" s="1"/>
</calcChain>
</file>

<file path=xl/sharedStrings.xml><?xml version="1.0" encoding="utf-8"?>
<sst xmlns="http://schemas.openxmlformats.org/spreadsheetml/2006/main" count="820" uniqueCount="214">
  <si>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</si>
  <si>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</si>
  <si>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</si>
  <si>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</si>
  <si>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</si>
  <si>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</si>
  <si>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</si>
  <si>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</si>
  <si>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</si>
  <si>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</si>
  <si>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</si>
  <si>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</si>
  <si>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선택</t>
    <phoneticPr fontId="6" type="noConversion"/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</si>
  <si>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</si>
  <si>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</si>
  <si>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</si>
  <si>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</si>
  <si>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</si>
  <si>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</si>
  <si>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</si>
  <si>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</si>
  <si>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</si>
  <si>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필수</t>
    <phoneticPr fontId="10" type="noConversion"/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</si>
  <si>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</si>
  <si>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</si>
  <si>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</si>
  <si>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</si>
  <si>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</si>
  <si>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</si>
  <si>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총 개설학점 계</t>
    <phoneticPr fontId="10" type="noConversion"/>
  </si>
  <si>
    <t>전체 과목수</t>
    <phoneticPr fontId="10" type="noConversion"/>
  </si>
  <si>
    <t>필수</t>
    <phoneticPr fontId="6" type="noConversion"/>
  </si>
  <si>
    <t>2016~2017학년도 교육과정</t>
    <phoneticPr fontId="10" type="noConversion"/>
  </si>
  <si>
    <t>교직 개설학점(계)</t>
    <phoneticPr fontId="6" type="noConversion"/>
  </si>
  <si>
    <t>필수</t>
    <phoneticPr fontId="6" type="noConversion"/>
  </si>
  <si>
    <t>선택</t>
    <phoneticPr fontId="6" type="noConversion"/>
  </si>
  <si>
    <t>교양·직업기초 계</t>
    <phoneticPr fontId="6" type="noConversion"/>
  </si>
  <si>
    <t>전공·현장중심 계</t>
    <phoneticPr fontId="6" type="noConversion"/>
  </si>
  <si>
    <t>학기 계</t>
    <phoneticPr fontId="6" type="noConversion"/>
  </si>
  <si>
    <t>전공필수 개설학점</t>
    <phoneticPr fontId="6" type="noConversion"/>
  </si>
  <si>
    <t>교양·직업
기초
ㆍ교직 학점</t>
    <phoneticPr fontId="10" type="noConversion"/>
  </si>
  <si>
    <t>교양·직업기초 개설학점</t>
    <phoneticPr fontId="10" type="noConversion"/>
  </si>
  <si>
    <t>계</t>
    <phoneticPr fontId="10" type="noConversion"/>
  </si>
  <si>
    <t>교직
과목수</t>
    <phoneticPr fontId="6" type="noConversion"/>
  </si>
  <si>
    <t>전공·
현장중심 과목수</t>
    <phoneticPr fontId="6" type="noConversion"/>
  </si>
  <si>
    <t>교양·직업기초 계</t>
    <phoneticPr fontId="6" type="noConversion"/>
  </si>
  <si>
    <t>필수</t>
    <phoneticPr fontId="10" type="noConversion"/>
  </si>
  <si>
    <t>전공·NCS 계</t>
    <phoneticPr fontId="6" type="noConversion"/>
  </si>
  <si>
    <t>전공·현장중심 계</t>
    <phoneticPr fontId="6" type="noConversion"/>
  </si>
  <si>
    <t>학기 계</t>
    <phoneticPr fontId="6" type="noConversion"/>
  </si>
  <si>
    <t>계</t>
    <phoneticPr fontId="10" type="noConversion"/>
  </si>
  <si>
    <t>전공·
NCS 과목수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</si>
  <si>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</si>
  <si>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</si>
  <si>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</si>
  <si>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</si>
  <si>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t>X</t>
    <phoneticPr fontId="6" type="noConversion"/>
  </si>
  <si>
    <t>대학생활과 인성Ⅰ</t>
    <phoneticPr fontId="6" type="noConversion"/>
  </si>
  <si>
    <t>대학생활과 인성Ⅱ</t>
    <phoneticPr fontId="6" type="noConversion"/>
  </si>
  <si>
    <t>현장실습</t>
    <phoneticPr fontId="6" type="noConversion"/>
  </si>
  <si>
    <t>2017~2018 교육과정</t>
    <phoneticPr fontId="6" type="noConversion"/>
  </si>
  <si>
    <t>ㅇㅇㅇㅇ</t>
    <phoneticPr fontId="6" type="noConversion"/>
  </si>
  <si>
    <t>2017~2018학년도 교육과정</t>
    <phoneticPr fontId="10" type="noConversion"/>
  </si>
  <si>
    <t>교과목
코드</t>
    <phoneticPr fontId="6" type="noConversion"/>
  </si>
  <si>
    <t>2017~2018 학년도 교육과정</t>
    <phoneticPr fontId="10" type="noConversion"/>
  </si>
  <si>
    <t>교양
·
직업
기초</t>
    <phoneticPr fontId="10" type="noConversion"/>
  </si>
  <si>
    <t>전공
 ·
NCS</t>
    <phoneticPr fontId="6" type="noConversion"/>
  </si>
  <si>
    <t>전공
 ·
현장
중심</t>
    <phoneticPr fontId="6" type="noConversion"/>
  </si>
  <si>
    <t>전공
·
NCS</t>
    <phoneticPr fontId="6" type="noConversion"/>
  </si>
  <si>
    <t>전공 
·
현장
중심</t>
    <phoneticPr fontId="6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</si>
  <si>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</si>
  <si>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※ 비고란-과목폐지, 과목신설, 명칭변경, 학점·시수변경, 선택·필수변경, 개설학기 변경</t>
    <phoneticPr fontId="6" type="noConversion"/>
  </si>
  <si>
    <t>X</t>
    <phoneticPr fontId="6" type="noConversion"/>
  </si>
  <si>
    <r>
      <rPr>
        <b/>
        <sz val="10"/>
        <color rgb="FFFF0000"/>
        <rFont val="맑은 고딕"/>
        <family val="3"/>
        <charset val="129"/>
        <scheme val="minor"/>
      </rPr>
      <t>(또는)</t>
    </r>
    <r>
      <rPr>
        <sz val="10"/>
        <color rgb="FFFF0000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대학생활과 인성</t>
    </r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</si>
  <si>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</si>
  <si>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취업·창업준비실무Ⅰ</t>
  </si>
  <si>
    <t>취업·창업준비실무Ⅱ</t>
    <phoneticPr fontId="6" type="noConversion"/>
  </si>
  <si>
    <t>창의</t>
    <phoneticPr fontId="6" type="noConversion"/>
  </si>
  <si>
    <t>취업/창업</t>
    <phoneticPr fontId="6" type="noConversion"/>
  </si>
  <si>
    <t>NCS
관련성2)</t>
    <phoneticPr fontId="6" type="noConversion"/>
  </si>
  <si>
    <t>학습
모듈
3)</t>
    <phoneticPr fontId="6" type="noConversion"/>
  </si>
  <si>
    <t>진로</t>
    <phoneticPr fontId="6" type="noConversion"/>
  </si>
  <si>
    <t>교과
구분
1)</t>
    <phoneticPr fontId="6" type="noConversion"/>
  </si>
  <si>
    <t>캡스톤디자인</t>
    <phoneticPr fontId="6" type="noConversion"/>
  </si>
  <si>
    <r>
      <t>(또는)</t>
    </r>
    <r>
      <rPr>
        <sz val="10"/>
        <color rgb="FFFF000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3"/>
        <charset val="129"/>
        <scheme val="minor"/>
      </rPr>
      <t>진로지도</t>
    </r>
    <phoneticPr fontId="6" type="noConversion"/>
  </si>
  <si>
    <t>의사소통능력</t>
    <phoneticPr fontId="6" type="noConversion"/>
  </si>
  <si>
    <t>창업가정신</t>
    <phoneticPr fontId="6" type="noConversion"/>
  </si>
  <si>
    <t>창업</t>
    <phoneticPr fontId="6" type="noConversion"/>
  </si>
  <si>
    <t>-</t>
    <phoneticPr fontId="6" type="noConversion"/>
  </si>
  <si>
    <t>아이디어와 창작</t>
    <phoneticPr fontId="6" type="noConversion"/>
  </si>
  <si>
    <t>팀프로젝트실습</t>
    <phoneticPr fontId="6" type="noConversion"/>
  </si>
  <si>
    <t>3 학 년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</si>
  <si>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</si>
  <si>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</si>
  <si>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O</t>
    <phoneticPr fontId="6" type="noConversion"/>
  </si>
  <si>
    <t>창의적 공학(기술능력)</t>
    <phoneticPr fontId="6" type="noConversion"/>
  </si>
  <si>
    <t>창의</t>
    <phoneticPr fontId="6" type="noConversion"/>
  </si>
  <si>
    <t>O</t>
    <phoneticPr fontId="6" type="noConversion"/>
  </si>
  <si>
    <t>교과교육영역</t>
    <phoneticPr fontId="6" type="noConversion"/>
  </si>
  <si>
    <t>전공
·
현장
중심</t>
    <phoneticPr fontId="6" type="noConversion"/>
  </si>
  <si>
    <t>교직</t>
    <phoneticPr fontId="6" type="noConversion"/>
  </si>
  <si>
    <t>교직이론</t>
    <phoneticPr fontId="6" type="noConversion"/>
  </si>
  <si>
    <t>교직소양</t>
    <phoneticPr fontId="6" type="noConversion"/>
  </si>
  <si>
    <t>교육실습</t>
    <phoneticPr fontId="6" type="noConversion"/>
  </si>
  <si>
    <t>선택</t>
    <phoneticPr fontId="10" type="noConversion"/>
  </si>
  <si>
    <t>교과
교육
영역</t>
    <phoneticPr fontId="6" type="noConversion"/>
  </si>
  <si>
    <t>교육
실습</t>
    <phoneticPr fontId="6" type="noConversion"/>
  </si>
  <si>
    <t>교직
이론</t>
    <phoneticPr fontId="6" type="noConversion"/>
  </si>
  <si>
    <t>교직
소양</t>
    <phoneticPr fontId="6" type="noConversion"/>
  </si>
  <si>
    <t>교직 계</t>
    <phoneticPr fontId="6" type="noConversion"/>
  </si>
  <si>
    <t>인재양성유형명 : 안경사유형</t>
    <phoneticPr fontId="6" type="noConversion"/>
  </si>
  <si>
    <t>2017~2018 교육과정(교원양성학과)</t>
    <phoneticPr fontId="6" type="noConversion"/>
  </si>
  <si>
    <t>2017~2018 교육과정
(교원양성학과)</t>
    <phoneticPr fontId="10" type="noConversion"/>
  </si>
  <si>
    <t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진로관련 : 진로지도
2) NCS관련성
- (O) 인재양성별 능력단위를 사용하여 학습모듈을 일부 혹은 전부를 사용하는 경우
- (X) 인재양성별 능력단위를 사용하지 않는 경우
3) 학습모듈은 개발유무로 판단(O, X)로 표기 : (O)-개발, (X)-미개발</t>
    <phoneticPr fontId="6" type="noConversion"/>
  </si>
  <si>
    <t>자격증</t>
    <phoneticPr fontId="6" type="noConversion"/>
  </si>
  <si>
    <t>2017~2018 교육과정(2년제)</t>
    <phoneticPr fontId="10" type="noConversion"/>
  </si>
  <si>
    <t>2017~2018 교육과정(3년제)</t>
    <phoneticPr fontId="10" type="noConversion"/>
  </si>
  <si>
    <t>인재양성유형명 : 유치원교사유형</t>
    <phoneticPr fontId="6" type="noConversion"/>
  </si>
  <si>
    <t>-</t>
    <phoneticPr fontId="6" type="noConversion"/>
  </si>
  <si>
    <t>(학)과명(전공명/과정명) : 안경광학과</t>
    <phoneticPr fontId="6" type="noConversion"/>
  </si>
  <si>
    <t>(학)과명(전공명/과정명) : 유아교육과</t>
    <phoneticPr fontId="6" type="noConversion"/>
  </si>
  <si>
    <t>자격증</t>
    <phoneticPr fontId="6" type="noConversion"/>
  </si>
  <si>
    <t>O</t>
  </si>
  <si>
    <t>O</t>
    <phoneticPr fontId="6" type="noConversion"/>
  </si>
  <si>
    <t>(학)과명(전공명/과정명) : 경호보안과</t>
    <phoneticPr fontId="6" type="noConversion"/>
  </si>
  <si>
    <t>선택</t>
    <phoneticPr fontId="6" type="noConversion"/>
  </si>
  <si>
    <r>
      <t>취업</t>
    </r>
    <r>
      <rPr>
        <sz val="9"/>
        <color indexed="8"/>
        <rFont val="맑은 고딕"/>
        <family val="3"/>
        <charset val="129"/>
      </rPr>
      <t>∙</t>
    </r>
    <r>
      <rPr>
        <sz val="10.35"/>
        <color indexed="8"/>
        <rFont val="맑은 고딕"/>
        <family val="3"/>
        <charset val="129"/>
      </rPr>
      <t>창업준비실무Ⅰ</t>
    </r>
    <phoneticPr fontId="6" type="noConversion"/>
  </si>
  <si>
    <t>취업∙창업준비실무Ⅱ</t>
    <phoneticPr fontId="6" type="noConversion"/>
  </si>
  <si>
    <t>현장실습</t>
    <phoneticPr fontId="6" type="noConversion"/>
  </si>
  <si>
    <t>X</t>
    <phoneticPr fontId="6" type="noConversion"/>
  </si>
  <si>
    <t>자격증</t>
    <phoneticPr fontId="6" type="noConversion"/>
  </si>
  <si>
    <t>필수</t>
    <phoneticPr fontId="6" type="noConversion"/>
  </si>
  <si>
    <r>
      <t>취</t>
    </r>
    <r>
      <rPr>
        <sz val="9"/>
        <color indexed="8"/>
        <rFont val="맑은 고딕"/>
        <family val="3"/>
        <charset val="129"/>
      </rPr>
      <t>∙창업준비실무Ⅰ</t>
    </r>
    <phoneticPr fontId="6" type="noConversion"/>
  </si>
  <si>
    <r>
      <t>취∙창업준비실무</t>
    </r>
    <r>
      <rPr>
        <sz val="9"/>
        <color indexed="8"/>
        <rFont val="맑은 고딕"/>
        <family val="3"/>
        <charset val="129"/>
      </rPr>
      <t>Ⅱ</t>
    </r>
    <phoneticPr fontId="6" type="noConversion"/>
  </si>
  <si>
    <t>(학)과명(전공명/과정명) : 경호보안과</t>
    <phoneticPr fontId="6" type="noConversion"/>
  </si>
  <si>
    <t>인재양성유형명 : 융합보안전문인유형</t>
    <phoneticPr fontId="6" type="noConversion"/>
  </si>
  <si>
    <t>자격증</t>
    <phoneticPr fontId="6" type="noConversion"/>
  </si>
  <si>
    <t>자격증</t>
    <phoneticPr fontId="6" type="noConversion"/>
  </si>
  <si>
    <t>X</t>
    <phoneticPr fontId="6" type="noConversion"/>
  </si>
  <si>
    <t>개설학기변경
2학년1학기→1학년1학기</t>
    <phoneticPr fontId="6" type="noConversion"/>
  </si>
  <si>
    <t>의사소통능력Ⅰ 개설학기변경
1학년1학기→2학년1학기</t>
    <phoneticPr fontId="6" type="noConversion"/>
  </si>
  <si>
    <t>개설학기변경
2학년1학기→1학년1학기</t>
    <phoneticPr fontId="6" type="noConversion"/>
  </si>
  <si>
    <t>대학생활과 인성Ⅰ
이수구분변경(필수→교양)</t>
    <phoneticPr fontId="6" type="noConversion"/>
  </si>
  <si>
    <t>과목신설</t>
    <phoneticPr fontId="6" type="noConversion"/>
  </si>
  <si>
    <t>개설학기변경
1학년1학기→1학년1학기</t>
    <phoneticPr fontId="6" type="noConversion"/>
  </si>
  <si>
    <t>대학생활과 인성Ⅱ
이수구분변경(필수→교양)</t>
    <phoneticPr fontId="6" type="noConversion"/>
  </si>
  <si>
    <t>과목명변경</t>
    <phoneticPr fontId="6" type="noConversion"/>
  </si>
  <si>
    <t>개설학기변경
1학년2학기→1학년2학기</t>
    <phoneticPr fontId="6" type="noConversion"/>
  </si>
  <si>
    <t>개설학기변경
2학년2학기→1학년2학기</t>
    <phoneticPr fontId="6" type="noConversion"/>
  </si>
  <si>
    <t>개설학기변경
1학년1학기→2학년1학기</t>
    <phoneticPr fontId="6" type="noConversion"/>
  </si>
  <si>
    <t>개설학기변경
1학년2학기→2학년1학기</t>
    <phoneticPr fontId="6" type="noConversion"/>
  </si>
  <si>
    <t>개설학기변경
1학년2학기→2학년2학기</t>
    <phoneticPr fontId="6" type="noConversion"/>
  </si>
  <si>
    <t>의사소통능력&lt;Communication skills&gt;</t>
    <phoneticPr fontId="6" type="noConversion"/>
  </si>
  <si>
    <t>영어기초&lt;Basic EnglishⅠ&gt;</t>
    <phoneticPr fontId="6" type="noConversion"/>
  </si>
  <si>
    <t>대학생활과 인성Ⅰ&lt;College Life and Personality Ⅰ&gt;</t>
    <phoneticPr fontId="6" type="noConversion"/>
  </si>
  <si>
    <t>대학생활과 인성Ⅱ&lt;College Life and Personality Ⅱ&gt;</t>
    <phoneticPr fontId="6" type="noConversion"/>
  </si>
  <si>
    <t>정보능력&lt;Information skills&gt;</t>
    <phoneticPr fontId="6" type="noConversion"/>
  </si>
  <si>
    <t>총기폭발물대응&lt;Fire explosion response&gt;</t>
    <phoneticPr fontId="6" type="noConversion"/>
  </si>
  <si>
    <t>범인공격대응&lt;Counter attack&gt;</t>
    <phoneticPr fontId="6" type="noConversion"/>
  </si>
  <si>
    <t>정보보안실행&lt;Execute information security&gt;</t>
    <phoneticPr fontId="6" type="noConversion"/>
  </si>
  <si>
    <t>법학개론&lt;Introduction to Law&gt;</t>
    <phoneticPr fontId="6" type="noConversion"/>
  </si>
  <si>
    <t>경계방비&lt;Undefended border&gt;</t>
    <phoneticPr fontId="6" type="noConversion"/>
  </si>
  <si>
    <t>출입통제&lt;Access control&gt;</t>
    <phoneticPr fontId="6" type="noConversion"/>
  </si>
  <si>
    <t>질서유지&lt;Maintaining order&gt;</t>
    <phoneticPr fontId="6" type="noConversion"/>
  </si>
  <si>
    <t>순찰활동&lt;Patrol&gt;</t>
    <phoneticPr fontId="6" type="noConversion"/>
  </si>
  <si>
    <t>안전재난대처&lt;Thatcher safety disaster&gt;</t>
    <phoneticPr fontId="6" type="noConversion"/>
  </si>
  <si>
    <t>사건사고대처&lt;Combat incidents&gt;</t>
    <phoneticPr fontId="6" type="noConversion"/>
  </si>
  <si>
    <t>보안장비운용관리&lt;Security equipment operation management&gt;</t>
    <phoneticPr fontId="6" type="noConversion"/>
  </si>
  <si>
    <t>총기탄약유지&lt;Maintenance of gun ammunition&gt;</t>
    <phoneticPr fontId="6" type="noConversion"/>
  </si>
  <si>
    <t>보안관제&lt;Security Management&gt;</t>
    <phoneticPr fontId="6" type="noConversion"/>
  </si>
  <si>
    <t>테러리즘대응&lt;Terrorism Response&gt;</t>
    <phoneticPr fontId="6" type="noConversion"/>
  </si>
  <si>
    <t>경비업법&lt;Legal Guard&gt;</t>
    <phoneticPr fontId="6" type="noConversion"/>
  </si>
  <si>
    <t>장비유지관리&lt;Equipment maintenance&gt;</t>
    <phoneticPr fontId="6" type="noConversion"/>
  </si>
  <si>
    <t>보고문서관리&lt;Equipment maintenance&gt;</t>
    <phoneticPr fontId="6" type="noConversion"/>
  </si>
  <si>
    <t>경호기획&lt;Security Planning&gt;</t>
    <phoneticPr fontId="6" type="noConversion"/>
  </si>
  <si>
    <t>사격술&lt;Marksmanship&gt;</t>
    <phoneticPr fontId="6" type="noConversion"/>
  </si>
  <si>
    <t>경호안전관리&lt;Safety guards&gt;</t>
    <phoneticPr fontId="6" type="noConversion"/>
  </si>
  <si>
    <t>경호의전&lt;Security protocol&gt;</t>
    <phoneticPr fontId="6" type="noConversion"/>
  </si>
  <si>
    <t>경호무도&lt;Security Martial Arts&gt;</t>
    <phoneticPr fontId="6" type="noConversion"/>
  </si>
  <si>
    <t>체포술&lt;Arrest technique. &gt;</t>
    <phoneticPr fontId="6" type="noConversion"/>
  </si>
  <si>
    <t>경호응급처치&lt;Security first aid&gt;</t>
    <phoneticPr fontId="6" type="noConversion"/>
  </si>
  <si>
    <t>민간경비론&lt;Private Security Introduction&gt;</t>
    <phoneticPr fontId="6" type="noConversion"/>
  </si>
  <si>
    <t>경호학&lt;Security Introduction&gt;</t>
    <phoneticPr fontId="6" type="noConversion"/>
  </si>
  <si>
    <t>무도실기(태권도,유도,합기도)&lt;Practical
 Martial Arts(Taekwondo, Judo,Aikido)&gt;</t>
    <phoneticPr fontId="6" type="noConversion"/>
  </si>
  <si>
    <t>무도실기(태권도,유도,합기도)&lt;Practical Martial Arts(Taekwondo, Judo,Aikido)&gt;</t>
    <phoneticPr fontId="6" type="noConversion"/>
  </si>
  <si>
    <t>대학생활과 인성Ⅰ&lt;College Life and Personality Ⅰ</t>
    <phoneticPr fontId="6" type="noConversion"/>
  </si>
  <si>
    <t>경호보안현장학습Ⅰ(조직이해능력)&lt;Security guard field learningⅠ(Ability to understand the organization)&gt;</t>
    <phoneticPr fontId="6" type="noConversion"/>
  </si>
  <si>
    <t>영어기초&lt;Basic English&gt;</t>
    <phoneticPr fontId="6" type="noConversion"/>
  </si>
  <si>
    <t>총기탄약유지관리&lt;Maintenance of gun ammunition&gt;</t>
    <phoneticPr fontId="6" type="noConversion"/>
  </si>
  <si>
    <r>
      <t>경호보안현장학습</t>
    </r>
    <r>
      <rPr>
        <sz val="8.5"/>
        <color indexed="8"/>
        <rFont val="맑은 고딕"/>
        <family val="3"/>
        <charset val="129"/>
      </rPr>
      <t>Ⅱ(대인관계능력)(대인관계능력)
&lt;Security guard field learningⅡ(Interpersonal skills)&gt;</t>
    </r>
    <phoneticPr fontId="6" type="noConversion"/>
  </si>
  <si>
    <t>사격술Marksmanship&gt;</t>
    <phoneticPr fontId="6" type="noConversion"/>
  </si>
  <si>
    <t>경호보안종합실습Ⅰ(문제해결능력)&lt;General security security trainingⅠ(Problem-solving ability)&gt;</t>
    <phoneticPr fontId="6" type="noConversion"/>
  </si>
  <si>
    <t>체포술&lt;Arrest technique&gt;</t>
    <phoneticPr fontId="6" type="noConversion"/>
  </si>
  <si>
    <t>경호보안종합실습Ⅱ(직업윤리)&lt;General security security trainingⅡ (Work ethics)&gt;</t>
    <phoneticPr fontId="6" type="noConversion"/>
  </si>
  <si>
    <t>영어기초Ⅰ&lt;Basic EnglishⅠ&gt;</t>
    <phoneticPr fontId="6" type="noConversion"/>
  </si>
  <si>
    <t>범죄예방교육&lt;Crime prevention education&gt;</t>
    <phoneticPr fontId="6" type="noConversion"/>
  </si>
  <si>
    <t>경비고객관계관리&lt;Customer Care Guard&gt;</t>
    <phoneticPr fontId="6" type="noConversion"/>
  </si>
  <si>
    <t>경비장비운용관리&lt;Equipment operation and management Guard&gt;</t>
    <phoneticPr fontId="6" type="noConversion"/>
  </si>
  <si>
    <t>분사기조작&lt;Injector operation&gt;</t>
    <phoneticPr fontId="6" type="noConversion"/>
  </si>
  <si>
    <t>체포호신술&lt;Arrest Self Defense&gt;</t>
    <phoneticPr fontId="6" type="noConversion"/>
  </si>
  <si>
    <t>동계훈련&lt;Winter training&gt;</t>
    <phoneticPr fontId="6" type="noConversion"/>
  </si>
  <si>
    <t>하계훈련(문제해결능력)&lt;Summer Training&gt;</t>
    <phoneticPr fontId="6" type="noConversion"/>
  </si>
  <si>
    <t>경호정보보안관리&lt;Secret Information Security Management&gt;</t>
    <phoneticPr fontId="6" type="noConversion"/>
  </si>
  <si>
    <t>경비계획&lt;Guard Plan&gt;</t>
    <phoneticPr fontId="6" type="noConversion"/>
  </si>
  <si>
    <t>경호종합실습&lt;Comprehensive 
security training&gt;</t>
    <phoneticPr fontId="6" type="noConversion"/>
  </si>
  <si>
    <t>선택</t>
    <phoneticPr fontId="6" type="noConversion"/>
  </si>
  <si>
    <t>과목신설</t>
    <phoneticPr fontId="6" type="noConversion"/>
  </si>
  <si>
    <t>현장실습</t>
    <phoneticPr fontId="6" type="noConversion"/>
  </si>
  <si>
    <t>X</t>
    <phoneticPr fontId="6" type="noConversion"/>
  </si>
  <si>
    <t>현장실습 (대체 교과목 : 경호학)</t>
    <phoneticPr fontId="6" type="noConversion"/>
  </si>
  <si>
    <t>경호보안현장학습Ⅱ(대인관계능력)&lt;Security guard field learningⅡ(Interpersonal skills)&gt;</t>
    <phoneticPr fontId="6" type="noConversion"/>
  </si>
  <si>
    <r>
      <t>취업</t>
    </r>
    <r>
      <rPr>
        <sz val="10"/>
        <color indexed="8"/>
        <rFont val="맑은 고딕"/>
        <family val="3"/>
        <charset val="129"/>
      </rPr>
      <t>∙창업준비실무Ⅰ</t>
    </r>
    <phoneticPr fontId="6" type="noConversion"/>
  </si>
  <si>
    <t>취업∙창업준비실무Ⅱ</t>
    <phoneticPr fontId="6" type="noConversion"/>
  </si>
  <si>
    <t>취업/창업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</si>
</sst>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9"/>
      <color indexed="8"/>
      <name val="맑은 고딕"/>
      <family val="3"/>
      <charset val="129"/>
    </font>
    <font>
      <sz val="10.35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.5"/>
      <color indexed="8"/>
      <name val="맑은 고딕"/>
      <family val="3"/>
      <charset val="129"/>
    </font>
    <font>
      <sz val="8.5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57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21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3" fillId="0" borderId="10" xfId="5" applyFont="1" applyBorder="1" applyAlignment="1">
      <alignment horizontal="center" vertical="center"/>
    </xf>
    <xf numFmtId="0" fontId="15" fillId="0" borderId="10" xfId="5" applyFont="1" applyBorder="1" applyAlignment="1">
      <alignment horizontal="center" vertical="center"/>
    </xf>
    <xf numFmtId="0" fontId="15" fillId="6" borderId="10" xfId="5" applyFont="1" applyFill="1" applyBorder="1" applyAlignment="1">
      <alignment horizontal="center" vertical="center"/>
    </xf>
    <xf numFmtId="0" fontId="15" fillId="6" borderId="15" xfId="5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0" fontId="22" fillId="0" borderId="5" xfId="6" applyFont="1" applyFill="1" applyBorder="1" applyAlignment="1">
      <alignment horizontal="left" vertical="center" wrapText="1"/>
    </xf>
    <xf numFmtId="0" fontId="22" fillId="0" borderId="5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2" fillId="0" borderId="10" xfId="6" applyFont="1" applyFill="1" applyBorder="1" applyAlignment="1">
      <alignment horizontal="center" vertical="center" wrapText="1"/>
    </xf>
    <xf numFmtId="0" fontId="23" fillId="0" borderId="5" xfId="6" applyFont="1" applyBorder="1" applyAlignment="1">
      <alignment horizontal="center" vertical="center"/>
    </xf>
    <xf numFmtId="0" fontId="23" fillId="0" borderId="7" xfId="6" applyFont="1" applyBorder="1" applyAlignment="1">
      <alignment horizontal="center" vertical="center"/>
    </xf>
    <xf numFmtId="0" fontId="23" fillId="0" borderId="6" xfId="6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left" vertical="center"/>
    </xf>
    <xf numFmtId="0" fontId="21" fillId="4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24" fillId="0" borderId="17" xfId="6" applyFont="1" applyFill="1" applyBorder="1" applyAlignment="1">
      <alignment horizontal="center" vertical="center" wrapText="1"/>
    </xf>
    <xf numFmtId="0" fontId="24" fillId="0" borderId="18" xfId="6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left" vertical="center"/>
    </xf>
    <xf numFmtId="0" fontId="21" fillId="4" borderId="5" xfId="0" applyFont="1" applyFill="1" applyBorder="1" applyAlignment="1">
      <alignment horizontal="center" vertical="center"/>
    </xf>
    <xf numFmtId="0" fontId="23" fillId="0" borderId="10" xfId="6" applyFont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0" fontId="22" fillId="5" borderId="5" xfId="6" applyFont="1" applyFill="1" applyBorder="1" applyAlignment="1">
      <alignment horizontal="left" vertical="center" wrapText="1"/>
    </xf>
    <xf numFmtId="0" fontId="22" fillId="5" borderId="5" xfId="6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23" fillId="0" borderId="20" xfId="6" applyFont="1" applyBorder="1" applyAlignment="1">
      <alignment horizontal="center" vertical="center"/>
    </xf>
    <xf numFmtId="0" fontId="23" fillId="0" borderId="17" xfId="6" applyFont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 wrapText="1"/>
    </xf>
    <xf numFmtId="0" fontId="22" fillId="0" borderId="18" xfId="6" applyFont="1" applyFill="1" applyBorder="1" applyAlignment="1">
      <alignment horizontal="center" vertical="center" wrapText="1"/>
    </xf>
    <xf numFmtId="0" fontId="25" fillId="0" borderId="0" xfId="8" applyFo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0" fontId="23" fillId="0" borderId="19" xfId="6" applyFont="1" applyBorder="1" applyAlignment="1">
      <alignment horizontal="center" vertical="center"/>
    </xf>
    <xf numFmtId="0" fontId="23" fillId="0" borderId="18" xfId="6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6" borderId="13" xfId="4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22" fillId="0" borderId="9" xfId="6" applyFont="1" applyFill="1" applyBorder="1" applyAlignment="1">
      <alignment horizontal="center" vertical="center" wrapText="1"/>
    </xf>
    <xf numFmtId="0" fontId="22" fillId="0" borderId="40" xfId="6" applyFont="1" applyFill="1" applyBorder="1" applyAlignment="1">
      <alignment horizontal="center" vertical="center" wrapText="1"/>
    </xf>
    <xf numFmtId="0" fontId="23" fillId="0" borderId="9" xfId="6" applyFont="1" applyBorder="1" applyAlignment="1">
      <alignment horizontal="center" vertical="center"/>
    </xf>
    <xf numFmtId="0" fontId="24" fillId="0" borderId="20" xfId="6" applyFont="1" applyFill="1" applyBorder="1" applyAlignment="1">
      <alignment horizontal="center" vertical="center" wrapText="1"/>
    </xf>
    <xf numFmtId="0" fontId="27" fillId="0" borderId="5" xfId="6" applyFont="1" applyFill="1" applyBorder="1" applyAlignment="1">
      <alignment horizontal="left" vertical="center" wrapText="1"/>
    </xf>
    <xf numFmtId="0" fontId="23" fillId="0" borderId="5" xfId="6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1" fillId="4" borderId="5" xfId="0" quotePrefix="1" applyFont="1" applyFill="1" applyBorder="1" applyAlignment="1">
      <alignment horizontal="center" vertical="center"/>
    </xf>
    <xf numFmtId="0" fontId="22" fillId="0" borderId="5" xfId="6" quotePrefix="1" applyFont="1" applyFill="1" applyBorder="1" applyAlignment="1">
      <alignment horizontal="center" vertical="center" shrinkToFit="1"/>
    </xf>
    <xf numFmtId="0" fontId="22" fillId="0" borderId="25" xfId="6" quotePrefix="1" applyFont="1" applyFill="1" applyBorder="1" applyAlignment="1">
      <alignment horizontal="center" vertical="center" shrinkToFi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3" fillId="0" borderId="31" xfId="6" applyFont="1" applyBorder="1" applyAlignment="1">
      <alignment horizontal="center" vertical="center"/>
    </xf>
    <xf numFmtId="0" fontId="23" fillId="0" borderId="33" xfId="6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2" borderId="28" xfId="4" applyFont="1" applyFill="1" applyBorder="1" applyAlignment="1">
      <alignment horizontal="center" vertical="center"/>
    </xf>
    <xf numFmtId="0" fontId="14" fillId="2" borderId="10" xfId="4" applyFont="1" applyFill="1" applyBorder="1">
      <alignment vertical="center"/>
    </xf>
    <xf numFmtId="0" fontId="14" fillId="2" borderId="5" xfId="4" applyFont="1" applyFill="1" applyBorder="1" applyAlignment="1">
      <alignment horizontal="center" vertical="center"/>
    </xf>
    <xf numFmtId="0" fontId="29" fillId="6" borderId="10" xfId="4" applyFont="1" applyFill="1" applyBorder="1">
      <alignment vertical="center"/>
    </xf>
    <xf numFmtId="0" fontId="29" fillId="6" borderId="8" xfId="4" applyFont="1" applyFill="1" applyBorder="1">
      <alignment vertical="center"/>
    </xf>
    <xf numFmtId="0" fontId="13" fillId="6" borderId="25" xfId="4" applyFont="1" applyFill="1" applyBorder="1" applyAlignment="1">
      <alignment horizontal="center" vertical="center"/>
    </xf>
    <xf numFmtId="0" fontId="13" fillId="2" borderId="10" xfId="4" applyFont="1" applyFill="1" applyBorder="1" applyAlignment="1">
      <alignment horizontal="center" vertical="center"/>
    </xf>
    <xf numFmtId="0" fontId="14" fillId="2" borderId="10" xfId="4" applyFont="1" applyFill="1" applyBorder="1" applyAlignment="1">
      <alignment horizontal="center" vertical="center"/>
    </xf>
    <xf numFmtId="0" fontId="15" fillId="6" borderId="10" xfId="4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3" fillId="0" borderId="2" xfId="6" applyFont="1" applyBorder="1" applyAlignment="1">
      <alignment horizontal="center" vertical="center"/>
    </xf>
    <xf numFmtId="0" fontId="23" fillId="0" borderId="1" xfId="6" applyFont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 wrapText="1"/>
    </xf>
    <xf numFmtId="0" fontId="23" fillId="0" borderId="4" xfId="6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3" fillId="0" borderId="10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22" fillId="0" borderId="25" xfId="6" applyFont="1" applyFill="1" applyBorder="1" applyAlignment="1">
      <alignment horizontal="left" vertical="center" wrapText="1"/>
    </xf>
    <xf numFmtId="0" fontId="22" fillId="0" borderId="25" xfId="6" applyFont="1" applyFill="1" applyBorder="1" applyAlignment="1">
      <alignment horizontal="center" vertical="center" wrapText="1"/>
    </xf>
    <xf numFmtId="0" fontId="23" fillId="0" borderId="29" xfId="6" applyFont="1" applyBorder="1" applyAlignment="1">
      <alignment horizontal="center" vertical="center"/>
    </xf>
    <xf numFmtId="0" fontId="23" fillId="0" borderId="25" xfId="6" applyFont="1" applyBorder="1" applyAlignment="1">
      <alignment horizontal="center" vertical="center"/>
    </xf>
    <xf numFmtId="0" fontId="23" fillId="0" borderId="28" xfId="6" applyFont="1" applyBorder="1" applyAlignment="1">
      <alignment horizontal="center" vertical="center"/>
    </xf>
    <xf numFmtId="0" fontId="22" fillId="0" borderId="27" xfId="6" applyFont="1" applyFill="1" applyBorder="1" applyAlignment="1">
      <alignment horizontal="center" vertical="center" wrapText="1"/>
    </xf>
    <xf numFmtId="0" fontId="22" fillId="0" borderId="39" xfId="6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21" fillId="4" borderId="5" xfId="0" quotePrefix="1" applyFont="1" applyFill="1" applyBorder="1" applyAlignment="1">
      <alignment horizontal="left" vertical="top"/>
    </xf>
    <xf numFmtId="0" fontId="13" fillId="2" borderId="10" xfId="4" applyFont="1" applyFill="1" applyBorder="1" applyAlignment="1">
      <alignment horizontal="left" vertical="center"/>
    </xf>
    <xf numFmtId="0" fontId="13" fillId="0" borderId="10" xfId="4" applyFont="1" applyBorder="1" applyAlignment="1">
      <alignment horizontal="left" vertical="center"/>
    </xf>
    <xf numFmtId="0" fontId="14" fillId="2" borderId="10" xfId="4" applyFont="1" applyFill="1" applyBorder="1" applyAlignment="1">
      <alignment horizontal="left" vertical="center"/>
    </xf>
    <xf numFmtId="0" fontId="14" fillId="0" borderId="10" xfId="4" applyFont="1" applyBorder="1" applyAlignment="1">
      <alignment horizontal="left" vertical="center"/>
    </xf>
    <xf numFmtId="0" fontId="29" fillId="6" borderId="10" xfId="4" applyFont="1" applyFill="1" applyBorder="1" applyAlignment="1">
      <alignment horizontal="left" vertical="center"/>
    </xf>
    <xf numFmtId="0" fontId="36" fillId="0" borderId="0" xfId="8" applyFont="1">
      <alignment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3" fillId="0" borderId="7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10" xfId="4" applyFont="1" applyBorder="1" applyAlignment="1">
      <alignment horizontal="left" vertical="center"/>
    </xf>
    <xf numFmtId="0" fontId="14" fillId="0" borderId="10" xfId="4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8" fillId="2" borderId="3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1" fillId="0" borderId="21" xfId="2" applyFont="1" applyFill="1" applyBorder="1" applyAlignment="1">
      <alignment horizontal="left" vertical="center"/>
    </xf>
    <xf numFmtId="0" fontId="13" fillId="0" borderId="6" xfId="5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5" fillId="6" borderId="6" xfId="5" applyFont="1" applyFill="1" applyBorder="1" applyAlignment="1">
      <alignment horizontal="center" vertical="center" wrapText="1"/>
    </xf>
    <xf numFmtId="0" fontId="15" fillId="6" borderId="5" xfId="5" applyFont="1" applyFill="1" applyBorder="1" applyAlignment="1">
      <alignment horizontal="center" vertical="center"/>
    </xf>
    <xf numFmtId="0" fontId="15" fillId="6" borderId="11" xfId="5" applyFont="1" applyFill="1" applyBorder="1" applyAlignment="1">
      <alignment horizontal="center" vertical="center"/>
    </xf>
    <xf numFmtId="0" fontId="15" fillId="6" borderId="13" xfId="5" applyFont="1" applyFill="1" applyBorder="1" applyAlignment="1">
      <alignment horizontal="center" vertical="center"/>
    </xf>
    <xf numFmtId="0" fontId="15" fillId="6" borderId="9" xfId="5" applyFont="1" applyFill="1" applyBorder="1" applyAlignment="1">
      <alignment horizontal="center" vertical="center"/>
    </xf>
    <xf numFmtId="0" fontId="15" fillId="6" borderId="26" xfId="5" applyFont="1" applyFill="1" applyBorder="1" applyAlignment="1">
      <alignment horizontal="center" vertical="center"/>
    </xf>
    <xf numFmtId="0" fontId="15" fillId="6" borderId="7" xfId="5" applyFont="1" applyFill="1" applyBorder="1" applyAlignment="1">
      <alignment horizontal="center" vertical="center"/>
    </xf>
    <xf numFmtId="0" fontId="15" fillId="6" borderId="14" xfId="5" applyFont="1" applyFill="1" applyBorder="1" applyAlignment="1">
      <alignment horizontal="center" vertical="center"/>
    </xf>
    <xf numFmtId="0" fontId="15" fillId="6" borderId="34" xfId="5" applyFont="1" applyFill="1" applyBorder="1" applyAlignment="1">
      <alignment horizontal="center" vertical="center"/>
    </xf>
    <xf numFmtId="0" fontId="15" fillId="6" borderId="12" xfId="5" applyFont="1" applyFill="1" applyBorder="1" applyAlignment="1">
      <alignment horizontal="center" vertical="center"/>
    </xf>
    <xf numFmtId="0" fontId="15" fillId="6" borderId="9" xfId="4" applyFont="1" applyFill="1" applyBorder="1" applyAlignment="1">
      <alignment horizontal="center" vertical="center"/>
    </xf>
    <xf numFmtId="0" fontId="15" fillId="6" borderId="26" xfId="4" applyFont="1" applyFill="1" applyBorder="1" applyAlignment="1">
      <alignment horizontal="center" vertical="center"/>
    </xf>
    <xf numFmtId="0" fontId="15" fillId="6" borderId="7" xfId="4" applyFont="1" applyFill="1" applyBorder="1" applyAlignment="1">
      <alignment horizontal="center" vertical="center"/>
    </xf>
    <xf numFmtId="0" fontId="15" fillId="6" borderId="31" xfId="4" applyFont="1" applyFill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3" fillId="0" borderId="10" xfId="4" applyFont="1" applyBorder="1" applyAlignment="1">
      <alignment horizontal="left" vertical="center" shrinkToFit="1"/>
    </xf>
    <xf numFmtId="0" fontId="13" fillId="0" borderId="5" xfId="4" applyFont="1" applyBorder="1" applyAlignment="1">
      <alignment horizontal="center" vertical="center"/>
    </xf>
    <xf numFmtId="0" fontId="14" fillId="0" borderId="10" xfId="4" applyFont="1" applyBorder="1" applyAlignment="1">
      <alignment horizontal="left" vertical="center" wrapText="1"/>
    </xf>
    <xf numFmtId="0" fontId="14" fillId="0" borderId="10" xfId="4" applyFont="1" applyBorder="1" applyAlignment="1">
      <alignment horizontal="left" vertical="center"/>
    </xf>
    <xf numFmtId="0" fontId="13" fillId="0" borderId="5" xfId="4" applyFont="1" applyBorder="1" applyAlignment="1">
      <alignment horizontal="center" vertical="center" wrapText="1"/>
    </xf>
    <xf numFmtId="0" fontId="13" fillId="0" borderId="39" xfId="4" applyFont="1" applyBorder="1" applyAlignment="1">
      <alignment horizontal="center" vertical="center" wrapText="1"/>
    </xf>
    <xf numFmtId="0" fontId="13" fillId="0" borderId="43" xfId="4" applyFont="1" applyBorder="1" applyAlignment="1">
      <alignment horizontal="center" vertical="center" wrapText="1"/>
    </xf>
    <xf numFmtId="0" fontId="13" fillId="0" borderId="40" xfId="4" applyFont="1" applyBorder="1" applyAlignment="1">
      <alignment horizontal="center" vertical="center" wrapText="1"/>
    </xf>
    <xf numFmtId="0" fontId="13" fillId="0" borderId="25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15" fillId="6" borderId="5" xfId="5" applyFont="1" applyFill="1" applyBorder="1" applyAlignment="1">
      <alignment horizontal="center" vertical="center" wrapText="1"/>
    </xf>
    <xf numFmtId="0" fontId="13" fillId="2" borderId="9" xfId="4" applyFont="1" applyFill="1" applyBorder="1" applyAlignment="1">
      <alignment horizontal="center" vertical="center"/>
    </xf>
    <xf numFmtId="0" fontId="13" fillId="2" borderId="26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4" fillId="0" borderId="28" xfId="4" applyFont="1" applyBorder="1" applyAlignment="1">
      <alignment horizontal="left" vertical="center"/>
    </xf>
    <xf numFmtId="0" fontId="14" fillId="0" borderId="18" xfId="4" applyFont="1" applyBorder="1" applyAlignment="1">
      <alignment horizontal="left" vertical="center"/>
    </xf>
    <xf numFmtId="0" fontId="14" fillId="0" borderId="28" xfId="4" applyFont="1" applyBorder="1" applyAlignment="1">
      <alignment horizontal="left" vertical="center" wrapText="1"/>
    </xf>
    <xf numFmtId="0" fontId="13" fillId="0" borderId="5" xfId="4" applyFont="1" applyBorder="1" applyAlignment="1">
      <alignment horizontal="center" vertical="center" shrinkToFit="1"/>
    </xf>
    <xf numFmtId="0" fontId="13" fillId="0" borderId="25" xfId="4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 shrinkToFit="1"/>
    </xf>
    <xf numFmtId="0" fontId="13" fillId="0" borderId="9" xfId="4" applyFont="1" applyBorder="1" applyAlignment="1">
      <alignment horizontal="center" vertical="center" wrapText="1"/>
    </xf>
    <xf numFmtId="0" fontId="13" fillId="0" borderId="26" xfId="4" applyFont="1" applyBorder="1" applyAlignment="1">
      <alignment horizontal="center" vertical="center" wrapText="1"/>
    </xf>
    <xf numFmtId="0" fontId="13" fillId="0" borderId="7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10" xfId="4" applyFont="1" applyBorder="1" applyAlignment="1">
      <alignment horizontal="left" vertical="center"/>
    </xf>
    <xf numFmtId="0" fontId="34" fillId="0" borderId="5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shrinkToFit="1"/>
    </xf>
    <xf numFmtId="0" fontId="13" fillId="0" borderId="26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13" fillId="0" borderId="10" xfId="4" applyFont="1" applyBorder="1" applyAlignment="1">
      <alignment horizontal="left" vertical="center" wrapText="1"/>
    </xf>
    <xf numFmtId="0" fontId="34" fillId="0" borderId="5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 wrapText="1"/>
    </xf>
    <xf numFmtId="0" fontId="14" fillId="0" borderId="10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6" borderId="2" xfId="4" applyFont="1" applyFill="1" applyBorder="1" applyAlignment="1">
      <alignment horizontal="center" vertical="center"/>
    </xf>
    <xf numFmtId="0" fontId="13" fillId="6" borderId="6" xfId="4" applyFont="1" applyFill="1" applyBorder="1" applyAlignment="1">
      <alignment horizontal="center" vertical="center"/>
    </xf>
    <xf numFmtId="0" fontId="13" fillId="6" borderId="29" xfId="4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/>
    </xf>
    <xf numFmtId="0" fontId="13" fillId="6" borderId="5" xfId="4" applyFont="1" applyFill="1" applyBorder="1" applyAlignment="1">
      <alignment horizontal="center" vertical="center"/>
    </xf>
    <xf numFmtId="0" fontId="13" fillId="6" borderId="25" xfId="4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 wrapText="1"/>
    </xf>
    <xf numFmtId="0" fontId="13" fillId="6" borderId="5" xfId="4" applyFont="1" applyFill="1" applyBorder="1" applyAlignment="1">
      <alignment horizontal="center" vertical="center" wrapText="1"/>
    </xf>
    <xf numFmtId="0" fontId="13" fillId="6" borderId="25" xfId="4" applyFont="1" applyFill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6" borderId="4" xfId="4" applyFont="1" applyFill="1" applyBorder="1" applyAlignment="1">
      <alignment horizontal="center" vertical="center"/>
    </xf>
    <xf numFmtId="0" fontId="13" fillId="6" borderId="10" xfId="4" applyFont="1" applyFill="1" applyBorder="1" applyAlignment="1">
      <alignment horizontal="center" vertical="center"/>
    </xf>
    <xf numFmtId="0" fontId="13" fillId="6" borderId="28" xfId="4" applyFont="1" applyFill="1" applyBorder="1" applyAlignment="1">
      <alignment horizontal="center" vertical="center"/>
    </xf>
    <xf numFmtId="0" fontId="30" fillId="0" borderId="4" xfId="4" applyFont="1" applyBorder="1" applyAlignment="1">
      <alignment horizontal="left" vertical="center" wrapText="1"/>
    </xf>
    <xf numFmtId="0" fontId="35" fillId="0" borderId="26" xfId="4" applyFont="1" applyBorder="1" applyAlignment="1">
      <alignment horizontal="center" vertical="center" wrapText="1" shrinkToFit="1"/>
    </xf>
    <xf numFmtId="0" fontId="35" fillId="0" borderId="7" xfId="4" applyFont="1" applyBorder="1" applyAlignment="1">
      <alignment horizontal="center" vertical="center" wrapText="1" shrinkToFit="1"/>
    </xf>
    <xf numFmtId="0" fontId="13" fillId="0" borderId="28" xfId="4" applyFont="1" applyBorder="1" applyAlignment="1">
      <alignment horizontal="left" vertical="center" wrapText="1"/>
    </xf>
    <xf numFmtId="0" fontId="13" fillId="0" borderId="18" xfId="4" applyFont="1" applyBorder="1" applyAlignment="1">
      <alignment horizontal="left" vertical="center"/>
    </xf>
    <xf numFmtId="0" fontId="13" fillId="0" borderId="37" xfId="4" applyFont="1" applyBorder="1" applyAlignment="1">
      <alignment horizontal="center" vertical="center" wrapText="1"/>
    </xf>
    <xf numFmtId="0" fontId="13" fillId="0" borderId="28" xfId="4" applyFont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3" fillId="0" borderId="28" xfId="4" applyFont="1" applyBorder="1" applyAlignment="1">
      <alignment horizontal="center" vertical="center" shrinkToFit="1"/>
    </xf>
    <xf numFmtId="0" fontId="13" fillId="0" borderId="18" xfId="4" applyFont="1" applyBorder="1" applyAlignment="1">
      <alignment horizontal="center" vertical="center" shrinkToFit="1"/>
    </xf>
    <xf numFmtId="0" fontId="14" fillId="0" borderId="28" xfId="4" applyFont="1" applyBorder="1" applyAlignment="1">
      <alignment horizontal="center" vertical="center"/>
    </xf>
    <xf numFmtId="0" fontId="14" fillId="0" borderId="18" xfId="4" applyFont="1" applyBorder="1" applyAlignment="1">
      <alignment horizontal="center" vertical="center"/>
    </xf>
    <xf numFmtId="0" fontId="14" fillId="0" borderId="28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/>
    </xf>
    <xf numFmtId="0" fontId="13" fillId="0" borderId="28" xfId="4" applyFont="1" applyBorder="1" applyAlignment="1">
      <alignment horizontal="center" vertical="center"/>
    </xf>
    <xf numFmtId="0" fontId="13" fillId="0" borderId="18" xfId="4" applyFont="1" applyBorder="1" applyAlignment="1">
      <alignment horizontal="center" vertical="center"/>
    </xf>
    <xf numFmtId="0" fontId="13" fillId="0" borderId="26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5" fillId="6" borderId="32" xfId="5" applyFont="1" applyFill="1" applyBorder="1" applyAlignment="1">
      <alignment horizontal="center" vertical="center" wrapText="1"/>
    </xf>
    <xf numFmtId="0" fontId="15" fillId="6" borderId="27" xfId="5" applyFont="1" applyFill="1" applyBorder="1" applyAlignment="1">
      <alignment horizontal="center" vertical="center"/>
    </xf>
    <xf numFmtId="0" fontId="15" fillId="6" borderId="22" xfId="5" applyFont="1" applyFill="1" applyBorder="1" applyAlignment="1">
      <alignment horizontal="center" vertical="center"/>
    </xf>
    <xf numFmtId="0" fontId="15" fillId="6" borderId="23" xfId="5" applyFont="1" applyFill="1" applyBorder="1" applyAlignment="1">
      <alignment horizontal="center" vertical="center"/>
    </xf>
    <xf numFmtId="0" fontId="15" fillId="6" borderId="6" xfId="4" applyFont="1" applyFill="1" applyBorder="1" applyAlignment="1">
      <alignment horizontal="center" vertical="center"/>
    </xf>
    <xf numFmtId="0" fontId="13" fillId="0" borderId="31" xfId="5" applyFont="1" applyBorder="1" applyAlignment="1">
      <alignment horizontal="center" vertical="center"/>
    </xf>
    <xf numFmtId="0" fontId="13" fillId="0" borderId="30" xfId="5" applyFont="1" applyBorder="1" applyAlignment="1">
      <alignment horizontal="center" vertical="center"/>
    </xf>
    <xf numFmtId="0" fontId="13" fillId="0" borderId="29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0" fontId="13" fillId="0" borderId="32" xfId="5" applyFont="1" applyBorder="1" applyAlignment="1">
      <alignment horizontal="center" vertical="center" wrapText="1"/>
    </xf>
    <xf numFmtId="0" fontId="13" fillId="0" borderId="27" xfId="5" applyFont="1" applyBorder="1" applyAlignment="1">
      <alignment horizontal="center" vertical="center"/>
    </xf>
    <xf numFmtId="0" fontId="13" fillId="0" borderId="33" xfId="5" applyFont="1" applyBorder="1" applyAlignment="1">
      <alignment horizontal="center" vertical="center"/>
    </xf>
    <xf numFmtId="0" fontId="13" fillId="0" borderId="19" xfId="5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 wrapText="1"/>
    </xf>
    <xf numFmtId="0" fontId="13" fillId="0" borderId="36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/>
    </xf>
    <xf numFmtId="0" fontId="13" fillId="0" borderId="36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3" fillId="6" borderId="11" xfId="4" applyFont="1" applyFill="1" applyBorder="1" applyAlignment="1">
      <alignment horizontal="center" vertical="center"/>
    </xf>
    <xf numFmtId="0" fontId="13" fillId="6" borderId="13" xfId="4" applyFont="1" applyFill="1" applyBorder="1" applyAlignment="1">
      <alignment horizontal="center" vertical="center"/>
    </xf>
    <xf numFmtId="0" fontId="13" fillId="6" borderId="13" xfId="4" applyFont="1" applyFill="1" applyBorder="1" applyAlignment="1">
      <alignment horizontal="center" vertical="center" wrapText="1"/>
    </xf>
    <xf numFmtId="0" fontId="13" fillId="6" borderId="15" xfId="4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shrinkToFit="1"/>
    </xf>
    <xf numFmtId="0" fontId="13" fillId="2" borderId="5" xfId="4" applyFont="1" applyFill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4" fillId="2" borderId="5" xfId="4" applyFont="1" applyFill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abSelected="1" view="pageBreakPreview" zoomScale="85" zoomScaleNormal="100" zoomScaleSheetLayoutView="85" workbookViewId="0">
      <selection activeCell="R6" sqref="R6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5.44140625" style="1" customWidth="1"/>
    <col min="4" max="4" width="71.5546875" style="1" customWidth="1"/>
    <col min="5" max="5" width="10.77734375" style="1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16.5" customHeight="1" thickBot="1" x14ac:dyDescent="0.2">
      <c r="A1" s="223" t="s">
        <v>124</v>
      </c>
      <c r="B1" s="223"/>
      <c r="C1" s="223"/>
      <c r="D1" s="223"/>
      <c r="E1" s="223"/>
      <c r="F1" s="223"/>
      <c r="G1" s="223"/>
      <c r="H1" s="224" t="s">
        <v>135</v>
      </c>
      <c r="I1" s="224"/>
      <c r="J1" s="224"/>
      <c r="K1" s="224"/>
      <c r="L1" s="224"/>
      <c r="M1" s="224"/>
      <c r="N1" s="224"/>
      <c r="O1" s="224"/>
      <c r="P1" s="224"/>
      <c r="Q1" s="214" t="s">
        <v>60</v>
      </c>
      <c r="R1" s="214"/>
      <c r="S1" s="214"/>
      <c r="T1" s="214"/>
      <c r="U1" s="214"/>
      <c r="V1" s="214"/>
    </row>
    <row r="2" spans="1:22" ht="16.5" customHeight="1" x14ac:dyDescent="0.15">
      <c r="A2" s="199" t="s">
        <v>0</v>
      </c>
      <c r="B2" s="194"/>
      <c r="C2" s="194" t="s">
        <v>13</v>
      </c>
      <c r="D2" s="194" t="s">
        <v>74</v>
      </c>
      <c r="E2" s="225" t="s">
        <v>82</v>
      </c>
      <c r="F2" s="194" t="s">
        <v>79</v>
      </c>
      <c r="G2" s="194" t="s">
        <v>80</v>
      </c>
      <c r="H2" s="199" t="s">
        <v>1</v>
      </c>
      <c r="I2" s="194"/>
      <c r="J2" s="194"/>
      <c r="K2" s="194"/>
      <c r="L2" s="194"/>
      <c r="M2" s="215"/>
      <c r="N2" s="216" t="s">
        <v>2</v>
      </c>
      <c r="O2" s="217"/>
      <c r="P2" s="194"/>
      <c r="Q2" s="194"/>
      <c r="R2" s="194"/>
      <c r="S2" s="218"/>
      <c r="T2" s="199" t="s">
        <v>3</v>
      </c>
      <c r="U2" s="194"/>
      <c r="V2" s="215"/>
    </row>
    <row r="3" spans="1:22" ht="16.5" customHeight="1" x14ac:dyDescent="0.15">
      <c r="A3" s="200"/>
      <c r="B3" s="195"/>
      <c r="C3" s="195"/>
      <c r="D3" s="195"/>
      <c r="E3" s="226"/>
      <c r="F3" s="195"/>
      <c r="G3" s="195"/>
      <c r="H3" s="200" t="s">
        <v>4</v>
      </c>
      <c r="I3" s="195"/>
      <c r="J3" s="195"/>
      <c r="K3" s="195" t="s">
        <v>5</v>
      </c>
      <c r="L3" s="195"/>
      <c r="M3" s="219"/>
      <c r="N3" s="220" t="s">
        <v>4</v>
      </c>
      <c r="O3" s="221"/>
      <c r="P3" s="195"/>
      <c r="Q3" s="195" t="s">
        <v>5</v>
      </c>
      <c r="R3" s="195"/>
      <c r="S3" s="222"/>
      <c r="T3" s="200"/>
      <c r="U3" s="195"/>
      <c r="V3" s="219"/>
    </row>
    <row r="4" spans="1:22" ht="16.5" customHeight="1" x14ac:dyDescent="0.15">
      <c r="A4" s="200"/>
      <c r="B4" s="195"/>
      <c r="C4" s="195"/>
      <c r="D4" s="195"/>
      <c r="E4" s="227"/>
      <c r="F4" s="195"/>
      <c r="G4" s="195"/>
      <c r="H4" s="75" t="s">
        <v>6</v>
      </c>
      <c r="I4" s="71" t="s">
        <v>7</v>
      </c>
      <c r="J4" s="71" t="s">
        <v>8</v>
      </c>
      <c r="K4" s="71" t="s">
        <v>6</v>
      </c>
      <c r="L4" s="71" t="s">
        <v>7</v>
      </c>
      <c r="M4" s="74" t="s">
        <v>8</v>
      </c>
      <c r="N4" s="68" t="s">
        <v>6</v>
      </c>
      <c r="O4" s="13" t="s">
        <v>7</v>
      </c>
      <c r="P4" s="13" t="s">
        <v>8</v>
      </c>
      <c r="Q4" s="13" t="s">
        <v>6</v>
      </c>
      <c r="R4" s="13" t="s">
        <v>7</v>
      </c>
      <c r="S4" s="104" t="s">
        <v>8</v>
      </c>
      <c r="T4" s="75" t="s">
        <v>6</v>
      </c>
      <c r="U4" s="71" t="s">
        <v>7</v>
      </c>
      <c r="V4" s="74" t="s">
        <v>8</v>
      </c>
    </row>
    <row r="5" spans="1:22" ht="16.5" customHeight="1" x14ac:dyDescent="0.15">
      <c r="A5" s="196" t="s">
        <v>52</v>
      </c>
      <c r="B5" s="206" t="s">
        <v>31</v>
      </c>
      <c r="C5" s="14"/>
      <c r="D5" s="15" t="s">
        <v>152</v>
      </c>
      <c r="E5" s="119" t="s">
        <v>88</v>
      </c>
      <c r="F5" s="16" t="s">
        <v>94</v>
      </c>
      <c r="G5" s="17" t="s">
        <v>94</v>
      </c>
      <c r="H5" s="18"/>
      <c r="I5" s="17"/>
      <c r="J5" s="17"/>
      <c r="K5" s="17"/>
      <c r="L5" s="17"/>
      <c r="M5" s="24"/>
      <c r="N5" s="21">
        <v>2</v>
      </c>
      <c r="O5" s="17">
        <v>2</v>
      </c>
      <c r="P5" s="17">
        <v>0</v>
      </c>
      <c r="Q5" s="19"/>
      <c r="R5" s="20"/>
      <c r="S5" s="105"/>
      <c r="T5" s="76">
        <f>SUM(H5,K5,N5,Q5)</f>
        <v>2</v>
      </c>
      <c r="U5" s="77">
        <f>SUM(I5,L5,O5,R5)</f>
        <v>2</v>
      </c>
      <c r="V5" s="22">
        <f>SUM(J5,M5,P5,S5)</f>
        <v>0</v>
      </c>
    </row>
    <row r="6" spans="1:22" ht="16.5" customHeight="1" x14ac:dyDescent="0.15">
      <c r="A6" s="196"/>
      <c r="B6" s="206"/>
      <c r="C6" s="15"/>
      <c r="D6" s="15"/>
      <c r="E6" s="15"/>
      <c r="F6" s="16"/>
      <c r="G6" s="17"/>
      <c r="H6" s="18"/>
      <c r="I6" s="17"/>
      <c r="J6" s="17"/>
      <c r="K6" s="17"/>
      <c r="L6" s="17"/>
      <c r="M6" s="24"/>
      <c r="N6" s="21"/>
      <c r="O6" s="17"/>
      <c r="P6" s="17"/>
      <c r="Q6" s="17"/>
      <c r="R6" s="17"/>
      <c r="S6" s="106"/>
      <c r="T6" s="76">
        <f t="shared" ref="T6:T10" si="0">SUM(H6,K6,N6,Q6)</f>
        <v>0</v>
      </c>
      <c r="U6" s="77">
        <f t="shared" ref="U6:U10" si="1">SUM(I6,L6,O6,R6)</f>
        <v>0</v>
      </c>
      <c r="V6" s="22">
        <f t="shared" ref="V6:V10" si="2">SUM(J6,M6,P6,S6)</f>
        <v>0</v>
      </c>
    </row>
    <row r="7" spans="1:22" ht="16.5" customHeight="1" x14ac:dyDescent="0.15">
      <c r="A7" s="196"/>
      <c r="B7" s="209" t="s">
        <v>12</v>
      </c>
      <c r="C7" s="15"/>
      <c r="D7" s="15" t="s">
        <v>154</v>
      </c>
      <c r="E7" s="119" t="s">
        <v>88</v>
      </c>
      <c r="F7" s="16" t="s">
        <v>56</v>
      </c>
      <c r="G7" s="17" t="s">
        <v>56</v>
      </c>
      <c r="H7" s="18">
        <v>1</v>
      </c>
      <c r="I7" s="17">
        <v>1</v>
      </c>
      <c r="J7" s="17">
        <v>0</v>
      </c>
      <c r="K7" s="17"/>
      <c r="L7" s="17"/>
      <c r="M7" s="24"/>
      <c r="N7" s="21"/>
      <c r="O7" s="17"/>
      <c r="P7" s="17"/>
      <c r="Q7" s="17"/>
      <c r="R7" s="17"/>
      <c r="S7" s="107"/>
      <c r="T7" s="76">
        <f t="shared" si="0"/>
        <v>1</v>
      </c>
      <c r="U7" s="77">
        <f t="shared" si="1"/>
        <v>1</v>
      </c>
      <c r="V7" s="22">
        <f t="shared" si="2"/>
        <v>0</v>
      </c>
    </row>
    <row r="8" spans="1:22" ht="16.5" customHeight="1" x14ac:dyDescent="0.15">
      <c r="A8" s="196"/>
      <c r="B8" s="210"/>
      <c r="C8" s="15"/>
      <c r="D8" s="15" t="s">
        <v>155</v>
      </c>
      <c r="E8" s="119" t="s">
        <v>88</v>
      </c>
      <c r="F8" s="16" t="s">
        <v>56</v>
      </c>
      <c r="G8" s="17" t="s">
        <v>56</v>
      </c>
      <c r="H8" s="18"/>
      <c r="I8" s="17"/>
      <c r="J8" s="17"/>
      <c r="K8" s="17">
        <v>1</v>
      </c>
      <c r="L8" s="17">
        <v>1</v>
      </c>
      <c r="M8" s="24">
        <v>0</v>
      </c>
      <c r="N8" s="21"/>
      <c r="O8" s="17"/>
      <c r="P8" s="17"/>
      <c r="Q8" s="17"/>
      <c r="R8" s="17"/>
      <c r="S8" s="107"/>
      <c r="T8" s="76">
        <f t="shared" si="0"/>
        <v>1</v>
      </c>
      <c r="U8" s="77">
        <f t="shared" si="1"/>
        <v>1</v>
      </c>
      <c r="V8" s="22">
        <f t="shared" si="2"/>
        <v>0</v>
      </c>
    </row>
    <row r="9" spans="1:22" ht="16.5" customHeight="1" x14ac:dyDescent="0.15">
      <c r="A9" s="197"/>
      <c r="B9" s="210"/>
      <c r="C9" s="101"/>
      <c r="D9" s="101" t="s">
        <v>156</v>
      </c>
      <c r="E9" s="120" t="s">
        <v>88</v>
      </c>
      <c r="F9" s="16" t="s">
        <v>94</v>
      </c>
      <c r="G9" s="16" t="s">
        <v>94</v>
      </c>
      <c r="H9" s="98">
        <v>2</v>
      </c>
      <c r="I9" s="99">
        <v>1</v>
      </c>
      <c r="J9" s="99">
        <v>1</v>
      </c>
      <c r="K9" s="99"/>
      <c r="L9" s="99"/>
      <c r="M9" s="100"/>
      <c r="N9" s="103"/>
      <c r="O9" s="99"/>
      <c r="P9" s="99"/>
      <c r="Q9" s="99"/>
      <c r="R9" s="99"/>
      <c r="S9" s="108"/>
      <c r="T9" s="76">
        <f t="shared" si="0"/>
        <v>2</v>
      </c>
      <c r="U9" s="77">
        <f t="shared" si="1"/>
        <v>1</v>
      </c>
      <c r="V9" s="22">
        <f t="shared" si="2"/>
        <v>1</v>
      </c>
    </row>
    <row r="10" spans="1:22" ht="16.5" customHeight="1" x14ac:dyDescent="0.15">
      <c r="A10" s="197"/>
      <c r="B10" s="210"/>
      <c r="C10" s="101"/>
      <c r="D10" s="101" t="s">
        <v>153</v>
      </c>
      <c r="E10" s="120" t="s">
        <v>118</v>
      </c>
      <c r="F10" s="16" t="s">
        <v>94</v>
      </c>
      <c r="G10" s="16" t="s">
        <v>94</v>
      </c>
      <c r="H10" s="98"/>
      <c r="I10" s="99"/>
      <c r="J10" s="99"/>
      <c r="K10" s="99">
        <v>2</v>
      </c>
      <c r="L10" s="99">
        <v>2</v>
      </c>
      <c r="M10" s="100">
        <v>0</v>
      </c>
      <c r="N10" s="103"/>
      <c r="O10" s="99"/>
      <c r="P10" s="99"/>
      <c r="Q10" s="99"/>
      <c r="R10" s="99"/>
      <c r="S10" s="108"/>
      <c r="T10" s="151">
        <f t="shared" si="0"/>
        <v>2</v>
      </c>
      <c r="U10" s="152">
        <f t="shared" si="1"/>
        <v>2</v>
      </c>
      <c r="V10" s="22">
        <f t="shared" si="2"/>
        <v>0</v>
      </c>
    </row>
    <row r="11" spans="1:22" ht="16.5" customHeight="1" x14ac:dyDescent="0.15">
      <c r="A11" s="197"/>
      <c r="B11" s="211"/>
      <c r="C11" s="101"/>
      <c r="D11" s="101"/>
      <c r="E11" s="120"/>
      <c r="F11" s="102"/>
      <c r="G11" s="99"/>
      <c r="H11" s="98"/>
      <c r="I11" s="99"/>
      <c r="J11" s="99"/>
      <c r="K11" s="99"/>
      <c r="L11" s="99"/>
      <c r="M11" s="100"/>
      <c r="N11" s="103"/>
      <c r="O11" s="99"/>
      <c r="P11" s="99"/>
      <c r="Q11" s="99"/>
      <c r="R11" s="99"/>
      <c r="S11" s="108"/>
      <c r="T11" s="151"/>
      <c r="U11" s="152"/>
      <c r="V11" s="22"/>
    </row>
    <row r="12" spans="1:22" ht="16.5" customHeight="1" thickBot="1" x14ac:dyDescent="0.2">
      <c r="A12" s="198"/>
      <c r="B12" s="25" t="s">
        <v>53</v>
      </c>
      <c r="C12" s="26"/>
      <c r="D12" s="26"/>
      <c r="E12" s="26"/>
      <c r="F12" s="25"/>
      <c r="G12" s="25"/>
      <c r="H12" s="78">
        <f t="shared" ref="H12:M12" si="3">SUM(H5:H11)</f>
        <v>3</v>
      </c>
      <c r="I12" s="79">
        <f t="shared" si="3"/>
        <v>2</v>
      </c>
      <c r="J12" s="79">
        <f t="shared" si="3"/>
        <v>1</v>
      </c>
      <c r="K12" s="79">
        <f t="shared" si="3"/>
        <v>3</v>
      </c>
      <c r="L12" s="79">
        <f t="shared" si="3"/>
        <v>3</v>
      </c>
      <c r="M12" s="28">
        <f t="shared" si="3"/>
        <v>0</v>
      </c>
      <c r="N12" s="27">
        <f t="shared" ref="N12:S12" si="4">SUM(N5:N11)</f>
        <v>2</v>
      </c>
      <c r="O12" s="79">
        <f t="shared" si="4"/>
        <v>2</v>
      </c>
      <c r="P12" s="79">
        <f t="shared" si="4"/>
        <v>0</v>
      </c>
      <c r="Q12" s="79">
        <f t="shared" si="4"/>
        <v>0</v>
      </c>
      <c r="R12" s="79">
        <f t="shared" si="4"/>
        <v>0</v>
      </c>
      <c r="S12" s="109">
        <f t="shared" si="4"/>
        <v>0</v>
      </c>
      <c r="T12" s="78">
        <f>SUM(T5:T11)</f>
        <v>8</v>
      </c>
      <c r="U12" s="79">
        <f>SUM(U5:U11)</f>
        <v>7</v>
      </c>
      <c r="V12" s="28">
        <f>SUM(V5:V11)</f>
        <v>1</v>
      </c>
    </row>
    <row r="13" spans="1:22" ht="16.5" customHeight="1" x14ac:dyDescent="0.15">
      <c r="A13" s="203" t="s">
        <v>54</v>
      </c>
      <c r="B13" s="205" t="s">
        <v>9</v>
      </c>
      <c r="C13" s="29"/>
      <c r="D13" s="30" t="s">
        <v>180</v>
      </c>
      <c r="E13" s="30" t="s">
        <v>121</v>
      </c>
      <c r="F13" s="16" t="s">
        <v>94</v>
      </c>
      <c r="G13" s="16" t="s">
        <v>94</v>
      </c>
      <c r="H13" s="32">
        <v>2</v>
      </c>
      <c r="I13" s="33">
        <v>1</v>
      </c>
      <c r="J13" s="33">
        <v>2</v>
      </c>
      <c r="K13" s="33"/>
      <c r="L13" s="33"/>
      <c r="M13" s="35"/>
      <c r="N13" s="34"/>
      <c r="O13" s="33"/>
      <c r="P13" s="33"/>
      <c r="Q13" s="33"/>
      <c r="R13" s="33"/>
      <c r="S13" s="110"/>
      <c r="T13" s="80">
        <f t="shared" ref="T13:V15" si="5">SUM(H13,K13,N13,Q13)</f>
        <v>2</v>
      </c>
      <c r="U13" s="36">
        <f t="shared" si="5"/>
        <v>1</v>
      </c>
      <c r="V13" s="37">
        <f t="shared" si="5"/>
        <v>2</v>
      </c>
    </row>
    <row r="14" spans="1:22" ht="16.5" customHeight="1" x14ac:dyDescent="0.15">
      <c r="A14" s="196"/>
      <c r="B14" s="206"/>
      <c r="C14" s="14"/>
      <c r="D14" s="38" t="s">
        <v>171</v>
      </c>
      <c r="E14" s="38" t="s">
        <v>121</v>
      </c>
      <c r="F14" s="16" t="s">
        <v>94</v>
      </c>
      <c r="G14" s="16" t="s">
        <v>94</v>
      </c>
      <c r="H14" s="18">
        <v>2</v>
      </c>
      <c r="I14" s="17">
        <v>1</v>
      </c>
      <c r="J14" s="17">
        <v>1</v>
      </c>
      <c r="K14" s="17"/>
      <c r="L14" s="17"/>
      <c r="M14" s="24"/>
      <c r="N14" s="21"/>
      <c r="O14" s="17"/>
      <c r="P14" s="17"/>
      <c r="Q14" s="17"/>
      <c r="R14" s="17"/>
      <c r="S14" s="107"/>
      <c r="T14" s="76">
        <f t="shared" si="5"/>
        <v>2</v>
      </c>
      <c r="U14" s="77">
        <f t="shared" si="5"/>
        <v>1</v>
      </c>
      <c r="V14" s="22">
        <f t="shared" si="5"/>
        <v>1</v>
      </c>
    </row>
    <row r="15" spans="1:22" ht="16.5" customHeight="1" x14ac:dyDescent="0.15">
      <c r="A15" s="196"/>
      <c r="B15" s="206"/>
      <c r="C15" s="83"/>
      <c r="D15" s="38" t="s">
        <v>160</v>
      </c>
      <c r="E15" s="38" t="s">
        <v>121</v>
      </c>
      <c r="F15" s="16" t="s">
        <v>123</v>
      </c>
      <c r="G15" s="16" t="s">
        <v>122</v>
      </c>
      <c r="H15" s="18"/>
      <c r="I15" s="17"/>
      <c r="J15" s="17"/>
      <c r="K15" s="17">
        <v>2</v>
      </c>
      <c r="L15" s="17">
        <v>1</v>
      </c>
      <c r="M15" s="24">
        <v>1</v>
      </c>
      <c r="N15" s="21"/>
      <c r="O15" s="17"/>
      <c r="P15" s="17"/>
      <c r="Q15" s="17"/>
      <c r="R15" s="17"/>
      <c r="S15" s="107"/>
      <c r="T15" s="157">
        <f t="shared" si="5"/>
        <v>2</v>
      </c>
      <c r="U15" s="159">
        <f t="shared" si="5"/>
        <v>1</v>
      </c>
      <c r="V15" s="22">
        <f t="shared" si="5"/>
        <v>1</v>
      </c>
    </row>
    <row r="16" spans="1:22" ht="16.5" customHeight="1" x14ac:dyDescent="0.15">
      <c r="A16" s="196"/>
      <c r="B16" s="190"/>
      <c r="C16" s="83"/>
      <c r="D16" s="38"/>
      <c r="E16" s="38"/>
      <c r="F16" s="16"/>
      <c r="G16" s="16"/>
      <c r="H16" s="18"/>
      <c r="I16" s="17"/>
      <c r="J16" s="17"/>
      <c r="K16" s="17"/>
      <c r="L16" s="17"/>
      <c r="M16" s="24"/>
      <c r="N16" s="21"/>
      <c r="O16" s="17"/>
      <c r="P16" s="17"/>
      <c r="Q16" s="17"/>
      <c r="R16" s="17"/>
      <c r="S16" s="107"/>
      <c r="T16" s="191"/>
      <c r="U16" s="192"/>
      <c r="V16" s="22"/>
    </row>
    <row r="17" spans="1:22" ht="16.5" customHeight="1" x14ac:dyDescent="0.15">
      <c r="A17" s="196"/>
      <c r="B17" s="40" t="s">
        <v>53</v>
      </c>
      <c r="C17" s="40"/>
      <c r="D17" s="40"/>
      <c r="E17" s="40"/>
      <c r="F17" s="13"/>
      <c r="G17" s="13"/>
      <c r="H17" s="75">
        <f t="shared" ref="H17:V17" si="6">SUM(H13:H15)</f>
        <v>4</v>
      </c>
      <c r="I17" s="71">
        <f t="shared" si="6"/>
        <v>2</v>
      </c>
      <c r="J17" s="71">
        <f t="shared" si="6"/>
        <v>3</v>
      </c>
      <c r="K17" s="71">
        <f t="shared" si="6"/>
        <v>2</v>
      </c>
      <c r="L17" s="71">
        <f t="shared" si="6"/>
        <v>1</v>
      </c>
      <c r="M17" s="74">
        <f t="shared" si="6"/>
        <v>1</v>
      </c>
      <c r="N17" s="68">
        <f t="shared" si="6"/>
        <v>0</v>
      </c>
      <c r="O17" s="13">
        <f t="shared" si="6"/>
        <v>0</v>
      </c>
      <c r="P17" s="13">
        <f t="shared" si="6"/>
        <v>0</v>
      </c>
      <c r="Q17" s="13">
        <f t="shared" si="6"/>
        <v>0</v>
      </c>
      <c r="R17" s="13">
        <f t="shared" si="6"/>
        <v>0</v>
      </c>
      <c r="S17" s="104">
        <f t="shared" si="6"/>
        <v>0</v>
      </c>
      <c r="T17" s="75">
        <f t="shared" si="6"/>
        <v>6</v>
      </c>
      <c r="U17" s="71">
        <f t="shared" si="6"/>
        <v>3</v>
      </c>
      <c r="V17" s="74">
        <f t="shared" si="6"/>
        <v>4</v>
      </c>
    </row>
    <row r="18" spans="1:22" ht="16.5" customHeight="1" x14ac:dyDescent="0.15">
      <c r="A18" s="196"/>
      <c r="B18" s="212" t="s">
        <v>10</v>
      </c>
      <c r="C18" s="15"/>
      <c r="D18" s="12" t="s">
        <v>157</v>
      </c>
      <c r="E18" s="119" t="s">
        <v>88</v>
      </c>
      <c r="F18" s="17" t="s">
        <v>122</v>
      </c>
      <c r="G18" s="17" t="s">
        <v>129</v>
      </c>
      <c r="H18" s="18">
        <v>2</v>
      </c>
      <c r="I18" s="17">
        <v>1</v>
      </c>
      <c r="J18" s="17">
        <v>1</v>
      </c>
      <c r="K18" s="17"/>
      <c r="L18" s="17"/>
      <c r="M18" s="24"/>
      <c r="N18" s="21"/>
      <c r="O18" s="17"/>
      <c r="P18" s="17"/>
      <c r="Q18" s="17"/>
      <c r="R18" s="17"/>
      <c r="S18" s="107"/>
      <c r="T18" s="76">
        <f>SUM(H18,K18,N18,Q18)</f>
        <v>2</v>
      </c>
      <c r="U18" s="77">
        <f>SUM(I18,L18,O18,R18)</f>
        <v>1</v>
      </c>
      <c r="V18" s="22">
        <f>SUM(J18,M18,P18,S18)</f>
        <v>1</v>
      </c>
    </row>
    <row r="19" spans="1:22" ht="16.5" customHeight="1" x14ac:dyDescent="0.15">
      <c r="A19" s="196"/>
      <c r="B19" s="213"/>
      <c r="C19" s="15"/>
      <c r="D19" s="41" t="s">
        <v>163</v>
      </c>
      <c r="E19" s="119" t="s">
        <v>88</v>
      </c>
      <c r="F19" s="42" t="s">
        <v>122</v>
      </c>
      <c r="G19" s="17" t="s">
        <v>122</v>
      </c>
      <c r="H19" s="43">
        <v>3</v>
      </c>
      <c r="I19" s="42">
        <v>1</v>
      </c>
      <c r="J19" s="42">
        <v>2</v>
      </c>
      <c r="K19" s="42"/>
      <c r="L19" s="42"/>
      <c r="M19" s="45"/>
      <c r="N19" s="44"/>
      <c r="O19" s="42"/>
      <c r="P19" s="42"/>
      <c r="Q19" s="42"/>
      <c r="R19" s="42"/>
      <c r="S19" s="111"/>
      <c r="T19" s="76">
        <f t="shared" ref="T19:T32" si="7">SUM(H19,K19,N19,Q19)</f>
        <v>3</v>
      </c>
      <c r="U19" s="77">
        <f t="shared" ref="U19:U32" si="8">SUM(I19,L19,O19,R19)</f>
        <v>1</v>
      </c>
      <c r="V19" s="22">
        <f t="shared" ref="V19:V32" si="9">SUM(J19,M19,P19,S19)</f>
        <v>2</v>
      </c>
    </row>
    <row r="20" spans="1:22" ht="16.5" customHeight="1" x14ac:dyDescent="0.15">
      <c r="A20" s="196"/>
      <c r="B20" s="213"/>
      <c r="C20" s="15"/>
      <c r="D20" s="41" t="s">
        <v>164</v>
      </c>
      <c r="E20" s="119" t="s">
        <v>88</v>
      </c>
      <c r="F20" s="42" t="s">
        <v>122</v>
      </c>
      <c r="G20" s="17" t="s">
        <v>122</v>
      </c>
      <c r="H20" s="43">
        <v>3</v>
      </c>
      <c r="I20" s="42">
        <v>1</v>
      </c>
      <c r="J20" s="42">
        <v>2</v>
      </c>
      <c r="K20" s="42"/>
      <c r="L20" s="42"/>
      <c r="M20" s="45"/>
      <c r="N20" s="47"/>
      <c r="O20" s="46"/>
      <c r="P20" s="46"/>
      <c r="Q20" s="46"/>
      <c r="R20" s="46"/>
      <c r="S20" s="111"/>
      <c r="T20" s="76">
        <f t="shared" si="7"/>
        <v>3</v>
      </c>
      <c r="U20" s="77">
        <f t="shared" si="8"/>
        <v>1</v>
      </c>
      <c r="V20" s="22">
        <f t="shared" si="9"/>
        <v>2</v>
      </c>
    </row>
    <row r="21" spans="1:22" ht="16.5" customHeight="1" x14ac:dyDescent="0.15">
      <c r="A21" s="196"/>
      <c r="B21" s="213"/>
      <c r="C21" s="15"/>
      <c r="D21" s="41" t="s">
        <v>159</v>
      </c>
      <c r="E21" s="119" t="s">
        <v>88</v>
      </c>
      <c r="F21" s="42" t="s">
        <v>122</v>
      </c>
      <c r="G21" s="17" t="s">
        <v>129</v>
      </c>
      <c r="H21" s="43">
        <v>2</v>
      </c>
      <c r="I21" s="42">
        <v>1</v>
      </c>
      <c r="J21" s="42">
        <v>1</v>
      </c>
      <c r="K21" s="42"/>
      <c r="L21" s="42"/>
      <c r="M21" s="45"/>
      <c r="N21" s="47"/>
      <c r="O21" s="46"/>
      <c r="P21" s="46"/>
      <c r="Q21" s="46"/>
      <c r="R21" s="46"/>
      <c r="S21" s="111"/>
      <c r="T21" s="76">
        <f t="shared" si="7"/>
        <v>2</v>
      </c>
      <c r="U21" s="77">
        <f t="shared" si="8"/>
        <v>1</v>
      </c>
      <c r="V21" s="22">
        <f t="shared" si="9"/>
        <v>1</v>
      </c>
    </row>
    <row r="22" spans="1:22" ht="16.5" customHeight="1" x14ac:dyDescent="0.15">
      <c r="A22" s="196"/>
      <c r="B22" s="213"/>
      <c r="C22" s="15"/>
      <c r="D22" s="41" t="s">
        <v>168</v>
      </c>
      <c r="E22" s="119" t="s">
        <v>88</v>
      </c>
      <c r="F22" s="42" t="s">
        <v>122</v>
      </c>
      <c r="G22" s="17" t="s">
        <v>129</v>
      </c>
      <c r="H22" s="43"/>
      <c r="I22" s="42"/>
      <c r="J22" s="42"/>
      <c r="K22" s="42">
        <v>2</v>
      </c>
      <c r="L22" s="42">
        <v>1</v>
      </c>
      <c r="M22" s="45">
        <v>1</v>
      </c>
      <c r="N22" s="44"/>
      <c r="O22" s="42"/>
      <c r="P22" s="42"/>
      <c r="Q22" s="42"/>
      <c r="R22" s="42"/>
      <c r="S22" s="111"/>
      <c r="T22" s="76">
        <f t="shared" si="7"/>
        <v>2</v>
      </c>
      <c r="U22" s="77">
        <f t="shared" si="8"/>
        <v>1</v>
      </c>
      <c r="V22" s="22">
        <f t="shared" si="9"/>
        <v>1</v>
      </c>
    </row>
    <row r="23" spans="1:22" ht="16.5" customHeight="1" x14ac:dyDescent="0.15">
      <c r="A23" s="196"/>
      <c r="B23" s="213"/>
      <c r="C23" s="15"/>
      <c r="D23" s="41" t="s">
        <v>158</v>
      </c>
      <c r="E23" s="41" t="s">
        <v>137</v>
      </c>
      <c r="F23" s="42" t="s">
        <v>122</v>
      </c>
      <c r="G23" s="17" t="s">
        <v>129</v>
      </c>
      <c r="H23" s="43"/>
      <c r="I23" s="42"/>
      <c r="J23" s="42"/>
      <c r="K23" s="42">
        <v>2</v>
      </c>
      <c r="L23" s="46">
        <v>1</v>
      </c>
      <c r="M23" s="57">
        <v>2</v>
      </c>
      <c r="N23" s="44"/>
      <c r="O23" s="42"/>
      <c r="P23" s="42"/>
      <c r="Q23" s="46"/>
      <c r="R23" s="46"/>
      <c r="S23" s="111"/>
      <c r="T23" s="76">
        <f t="shared" si="7"/>
        <v>2</v>
      </c>
      <c r="U23" s="77">
        <f t="shared" si="8"/>
        <v>1</v>
      </c>
      <c r="V23" s="22">
        <f t="shared" si="9"/>
        <v>2</v>
      </c>
    </row>
    <row r="24" spans="1:22" ht="16.5" customHeight="1" x14ac:dyDescent="0.15">
      <c r="A24" s="196"/>
      <c r="B24" s="213"/>
      <c r="C24" s="15"/>
      <c r="D24" s="41" t="s">
        <v>165</v>
      </c>
      <c r="E24" s="119" t="s">
        <v>88</v>
      </c>
      <c r="F24" s="42" t="s">
        <v>122</v>
      </c>
      <c r="G24" s="17" t="s">
        <v>122</v>
      </c>
      <c r="H24" s="43"/>
      <c r="I24" s="42"/>
      <c r="J24" s="42"/>
      <c r="K24" s="17">
        <v>2</v>
      </c>
      <c r="L24" s="17">
        <v>1</v>
      </c>
      <c r="M24" s="24">
        <v>2</v>
      </c>
      <c r="N24" s="44"/>
      <c r="O24" s="42"/>
      <c r="P24" s="42"/>
      <c r="Q24" s="42"/>
      <c r="R24" s="42"/>
      <c r="S24" s="111"/>
      <c r="T24" s="76">
        <f t="shared" si="7"/>
        <v>2</v>
      </c>
      <c r="U24" s="77">
        <f t="shared" si="8"/>
        <v>1</v>
      </c>
      <c r="V24" s="22">
        <f t="shared" si="9"/>
        <v>2</v>
      </c>
    </row>
    <row r="25" spans="1:22" ht="16.5" customHeight="1" x14ac:dyDescent="0.15">
      <c r="A25" s="196"/>
      <c r="B25" s="213"/>
      <c r="C25" s="15"/>
      <c r="D25" s="41" t="s">
        <v>177</v>
      </c>
      <c r="E25" s="119" t="s">
        <v>88</v>
      </c>
      <c r="F25" s="42" t="s">
        <v>122</v>
      </c>
      <c r="G25" s="17" t="s">
        <v>122</v>
      </c>
      <c r="H25" s="43"/>
      <c r="I25" s="42"/>
      <c r="J25" s="42"/>
      <c r="K25" s="42">
        <v>3</v>
      </c>
      <c r="L25" s="42">
        <v>1</v>
      </c>
      <c r="M25" s="45">
        <v>2</v>
      </c>
      <c r="N25" s="44"/>
      <c r="O25" s="42"/>
      <c r="P25" s="42"/>
      <c r="Q25" s="42"/>
      <c r="R25" s="42"/>
      <c r="S25" s="111"/>
      <c r="T25" s="76">
        <f t="shared" si="7"/>
        <v>3</v>
      </c>
      <c r="U25" s="77">
        <f t="shared" si="8"/>
        <v>1</v>
      </c>
      <c r="V25" s="22">
        <f t="shared" si="9"/>
        <v>2</v>
      </c>
    </row>
    <row r="26" spans="1:22" ht="16.5" customHeight="1" x14ac:dyDescent="0.15">
      <c r="A26" s="196"/>
      <c r="B26" s="213"/>
      <c r="C26" s="15"/>
      <c r="D26" s="41" t="s">
        <v>161</v>
      </c>
      <c r="E26" s="119" t="s">
        <v>88</v>
      </c>
      <c r="F26" s="42" t="s">
        <v>122</v>
      </c>
      <c r="G26" s="17" t="s">
        <v>122</v>
      </c>
      <c r="H26" s="43"/>
      <c r="I26" s="42"/>
      <c r="J26" s="42"/>
      <c r="K26" s="42">
        <v>3</v>
      </c>
      <c r="L26" s="42">
        <v>1</v>
      </c>
      <c r="M26" s="45">
        <v>2</v>
      </c>
      <c r="N26" s="44"/>
      <c r="O26" s="42"/>
      <c r="P26" s="42"/>
      <c r="Q26" s="42"/>
      <c r="R26" s="42"/>
      <c r="S26" s="111"/>
      <c r="T26" s="76">
        <f t="shared" si="7"/>
        <v>3</v>
      </c>
      <c r="U26" s="77">
        <f t="shared" si="8"/>
        <v>1</v>
      </c>
      <c r="V26" s="22">
        <f t="shared" si="9"/>
        <v>2</v>
      </c>
    </row>
    <row r="27" spans="1:22" ht="16.5" customHeight="1" x14ac:dyDescent="0.15">
      <c r="A27" s="196"/>
      <c r="B27" s="213"/>
      <c r="C27" s="15"/>
      <c r="D27" s="41" t="s">
        <v>175</v>
      </c>
      <c r="E27" s="119" t="s">
        <v>88</v>
      </c>
      <c r="F27" s="42" t="s">
        <v>122</v>
      </c>
      <c r="G27" s="17" t="s">
        <v>122</v>
      </c>
      <c r="H27" s="48"/>
      <c r="I27" s="46"/>
      <c r="J27" s="42"/>
      <c r="K27" s="42"/>
      <c r="L27" s="42"/>
      <c r="M27" s="45"/>
      <c r="N27" s="47">
        <v>2</v>
      </c>
      <c r="O27" s="46">
        <v>1</v>
      </c>
      <c r="P27" s="46">
        <v>1</v>
      </c>
      <c r="Q27" s="42"/>
      <c r="R27" s="42"/>
      <c r="S27" s="111"/>
      <c r="T27" s="76">
        <f t="shared" si="7"/>
        <v>2</v>
      </c>
      <c r="U27" s="77">
        <f t="shared" si="8"/>
        <v>1</v>
      </c>
      <c r="V27" s="22">
        <f t="shared" si="9"/>
        <v>1</v>
      </c>
    </row>
    <row r="28" spans="1:22" ht="16.5" customHeight="1" x14ac:dyDescent="0.15">
      <c r="A28" s="196"/>
      <c r="B28" s="213"/>
      <c r="C28" s="15"/>
      <c r="D28" s="41" t="s">
        <v>178</v>
      </c>
      <c r="E28" s="41" t="s">
        <v>121</v>
      </c>
      <c r="F28" s="42" t="s">
        <v>122</v>
      </c>
      <c r="G28" s="17" t="s">
        <v>122</v>
      </c>
      <c r="H28" s="43"/>
      <c r="I28" s="42"/>
      <c r="J28" s="42"/>
      <c r="K28" s="42"/>
      <c r="L28" s="42"/>
      <c r="M28" s="45"/>
      <c r="N28" s="44">
        <v>2</v>
      </c>
      <c r="O28" s="42">
        <v>1</v>
      </c>
      <c r="P28" s="42">
        <v>2</v>
      </c>
      <c r="Q28" s="42"/>
      <c r="R28" s="42"/>
      <c r="S28" s="111"/>
      <c r="T28" s="76">
        <f t="shared" si="7"/>
        <v>2</v>
      </c>
      <c r="U28" s="77">
        <f t="shared" si="8"/>
        <v>1</v>
      </c>
      <c r="V28" s="22">
        <f t="shared" si="9"/>
        <v>2</v>
      </c>
    </row>
    <row r="29" spans="1:22" ht="16.5" customHeight="1" x14ac:dyDescent="0.15">
      <c r="A29" s="196"/>
      <c r="B29" s="213"/>
      <c r="C29" s="15"/>
      <c r="D29" s="41" t="s">
        <v>166</v>
      </c>
      <c r="E29" s="41"/>
      <c r="F29" s="42" t="s">
        <v>122</v>
      </c>
      <c r="G29" s="17" t="s">
        <v>122</v>
      </c>
      <c r="H29" s="48"/>
      <c r="I29" s="42"/>
      <c r="J29" s="42"/>
      <c r="K29" s="42"/>
      <c r="L29" s="42"/>
      <c r="M29" s="45"/>
      <c r="N29" s="44">
        <v>2</v>
      </c>
      <c r="O29" s="42">
        <v>1</v>
      </c>
      <c r="P29" s="42">
        <v>2</v>
      </c>
      <c r="Q29" s="46"/>
      <c r="R29" s="46"/>
      <c r="S29" s="111"/>
      <c r="T29" s="76">
        <f t="shared" si="7"/>
        <v>2</v>
      </c>
      <c r="U29" s="77">
        <f t="shared" si="8"/>
        <v>1</v>
      </c>
      <c r="V29" s="22">
        <f t="shared" si="9"/>
        <v>2</v>
      </c>
    </row>
    <row r="30" spans="1:22" ht="16.5" customHeight="1" x14ac:dyDescent="0.15">
      <c r="A30" s="196"/>
      <c r="B30" s="213"/>
      <c r="C30" s="15"/>
      <c r="D30" s="41" t="s">
        <v>167</v>
      </c>
      <c r="E30" s="119" t="s">
        <v>88</v>
      </c>
      <c r="F30" s="42" t="s">
        <v>122</v>
      </c>
      <c r="G30" s="17" t="s">
        <v>138</v>
      </c>
      <c r="H30" s="48"/>
      <c r="I30" s="42"/>
      <c r="J30" s="42"/>
      <c r="K30" s="42"/>
      <c r="L30" s="46"/>
      <c r="M30" s="57"/>
      <c r="N30" s="44">
        <v>3</v>
      </c>
      <c r="O30" s="42">
        <v>1</v>
      </c>
      <c r="P30" s="42">
        <v>2</v>
      </c>
      <c r="Q30" s="46"/>
      <c r="R30" s="46"/>
      <c r="S30" s="111"/>
      <c r="T30" s="76">
        <f t="shared" si="7"/>
        <v>3</v>
      </c>
      <c r="U30" s="77">
        <f t="shared" si="8"/>
        <v>1</v>
      </c>
      <c r="V30" s="22">
        <f t="shared" si="9"/>
        <v>2</v>
      </c>
    </row>
    <row r="31" spans="1:22" ht="16.5" customHeight="1" x14ac:dyDescent="0.15">
      <c r="A31" s="196"/>
      <c r="B31" s="213"/>
      <c r="C31" s="15"/>
      <c r="D31" s="41" t="s">
        <v>173</v>
      </c>
      <c r="E31" s="119" t="s">
        <v>88</v>
      </c>
      <c r="F31" s="42" t="s">
        <v>122</v>
      </c>
      <c r="G31" s="17" t="s">
        <v>129</v>
      </c>
      <c r="H31" s="48"/>
      <c r="I31" s="42"/>
      <c r="J31" s="42"/>
      <c r="K31" s="42"/>
      <c r="L31" s="46"/>
      <c r="M31" s="57"/>
      <c r="N31" s="44">
        <v>2</v>
      </c>
      <c r="O31" s="42">
        <v>1</v>
      </c>
      <c r="P31" s="42">
        <v>1</v>
      </c>
      <c r="Q31" s="46"/>
      <c r="R31" s="46"/>
      <c r="S31" s="111"/>
      <c r="T31" s="76">
        <f t="shared" si="7"/>
        <v>2</v>
      </c>
      <c r="U31" s="77">
        <f t="shared" si="8"/>
        <v>1</v>
      </c>
      <c r="V31" s="22">
        <f t="shared" si="9"/>
        <v>1</v>
      </c>
    </row>
    <row r="32" spans="1:22" ht="16.5" customHeight="1" x14ac:dyDescent="0.15">
      <c r="A32" s="196"/>
      <c r="B32" s="213"/>
      <c r="C32" s="15"/>
      <c r="D32" s="41" t="s">
        <v>162</v>
      </c>
      <c r="E32" s="119" t="s">
        <v>88</v>
      </c>
      <c r="F32" s="42" t="s">
        <v>122</v>
      </c>
      <c r="G32" s="17" t="s">
        <v>122</v>
      </c>
      <c r="H32" s="48"/>
      <c r="I32" s="46"/>
      <c r="J32" s="42"/>
      <c r="K32" s="42"/>
      <c r="L32" s="46"/>
      <c r="M32" s="57"/>
      <c r="N32" s="44">
        <v>3</v>
      </c>
      <c r="O32" s="42">
        <v>1</v>
      </c>
      <c r="P32" s="42">
        <v>2</v>
      </c>
      <c r="Q32" s="46"/>
      <c r="R32" s="46"/>
      <c r="S32" s="111"/>
      <c r="T32" s="76">
        <f t="shared" si="7"/>
        <v>3</v>
      </c>
      <c r="U32" s="77">
        <f t="shared" si="8"/>
        <v>1</v>
      </c>
      <c r="V32" s="22">
        <f t="shared" si="9"/>
        <v>2</v>
      </c>
    </row>
    <row r="33" spans="1:22" ht="16.5" customHeight="1" x14ac:dyDescent="0.15">
      <c r="A33" s="197"/>
      <c r="B33" s="213"/>
      <c r="C33" s="101"/>
      <c r="D33" s="165" t="s">
        <v>172</v>
      </c>
      <c r="E33" s="119" t="s">
        <v>88</v>
      </c>
      <c r="F33" s="166" t="s">
        <v>122</v>
      </c>
      <c r="G33" s="99" t="s">
        <v>129</v>
      </c>
      <c r="H33" s="167"/>
      <c r="I33" s="168"/>
      <c r="J33" s="166"/>
      <c r="K33" s="166"/>
      <c r="L33" s="168"/>
      <c r="M33" s="169"/>
      <c r="N33" s="170"/>
      <c r="O33" s="166"/>
      <c r="P33" s="166"/>
      <c r="Q33" s="168">
        <v>2</v>
      </c>
      <c r="R33" s="168">
        <v>1</v>
      </c>
      <c r="S33" s="171">
        <v>1</v>
      </c>
      <c r="T33" s="158">
        <v>2</v>
      </c>
      <c r="U33" s="164">
        <v>1</v>
      </c>
      <c r="V33" s="172">
        <v>1</v>
      </c>
    </row>
    <row r="34" spans="1:22" ht="16.5" customHeight="1" x14ac:dyDescent="0.15">
      <c r="A34" s="197"/>
      <c r="B34" s="213"/>
      <c r="C34" s="101"/>
      <c r="D34" s="165" t="s">
        <v>174</v>
      </c>
      <c r="E34" s="119" t="s">
        <v>88</v>
      </c>
      <c r="F34" s="166" t="s">
        <v>122</v>
      </c>
      <c r="G34" s="99" t="s">
        <v>122</v>
      </c>
      <c r="H34" s="167"/>
      <c r="I34" s="168"/>
      <c r="J34" s="166"/>
      <c r="K34" s="166"/>
      <c r="L34" s="168"/>
      <c r="M34" s="169"/>
      <c r="N34" s="170"/>
      <c r="O34" s="166"/>
      <c r="P34" s="166"/>
      <c r="Q34" s="168">
        <v>3</v>
      </c>
      <c r="R34" s="168">
        <v>1</v>
      </c>
      <c r="S34" s="171">
        <v>2</v>
      </c>
      <c r="T34" s="158">
        <v>3</v>
      </c>
      <c r="U34" s="164">
        <v>1</v>
      </c>
      <c r="V34" s="172">
        <v>2</v>
      </c>
    </row>
    <row r="35" spans="1:22" ht="16.5" customHeight="1" x14ac:dyDescent="0.15">
      <c r="A35" s="197"/>
      <c r="B35" s="213"/>
      <c r="C35" s="101"/>
      <c r="D35" s="165" t="s">
        <v>179</v>
      </c>
      <c r="E35" s="165" t="s">
        <v>136</v>
      </c>
      <c r="F35" s="166" t="s">
        <v>122</v>
      </c>
      <c r="G35" s="99" t="s">
        <v>122</v>
      </c>
      <c r="H35" s="167"/>
      <c r="I35" s="168"/>
      <c r="J35" s="166"/>
      <c r="K35" s="166"/>
      <c r="L35" s="168"/>
      <c r="M35" s="169"/>
      <c r="N35" s="170"/>
      <c r="O35" s="166"/>
      <c r="P35" s="166"/>
      <c r="Q35" s="168">
        <v>2</v>
      </c>
      <c r="R35" s="168">
        <v>1</v>
      </c>
      <c r="S35" s="171">
        <v>2</v>
      </c>
      <c r="T35" s="158">
        <v>2</v>
      </c>
      <c r="U35" s="164">
        <v>1</v>
      </c>
      <c r="V35" s="172">
        <v>2</v>
      </c>
    </row>
    <row r="36" spans="1:22" ht="16.5" customHeight="1" x14ac:dyDescent="0.15">
      <c r="A36" s="197"/>
      <c r="B36" s="213"/>
      <c r="C36" s="101"/>
      <c r="D36" s="165" t="s">
        <v>176</v>
      </c>
      <c r="E36" s="119" t="s">
        <v>88</v>
      </c>
      <c r="F36" s="166" t="s">
        <v>122</v>
      </c>
      <c r="G36" s="99" t="s">
        <v>122</v>
      </c>
      <c r="H36" s="167"/>
      <c r="I36" s="168"/>
      <c r="J36" s="166"/>
      <c r="K36" s="166"/>
      <c r="L36" s="168"/>
      <c r="M36" s="169"/>
      <c r="N36" s="170"/>
      <c r="O36" s="166"/>
      <c r="P36" s="166"/>
      <c r="Q36" s="168">
        <v>2</v>
      </c>
      <c r="R36" s="168">
        <v>1</v>
      </c>
      <c r="S36" s="171">
        <v>2</v>
      </c>
      <c r="T36" s="158">
        <v>2</v>
      </c>
      <c r="U36" s="164">
        <v>1</v>
      </c>
      <c r="V36" s="172">
        <v>2</v>
      </c>
    </row>
    <row r="37" spans="1:22" ht="16.5" customHeight="1" x14ac:dyDescent="0.15">
      <c r="A37" s="197"/>
      <c r="B37" s="213"/>
      <c r="C37" s="101"/>
      <c r="D37" s="165" t="s">
        <v>169</v>
      </c>
      <c r="E37" s="119" t="s">
        <v>88</v>
      </c>
      <c r="F37" s="166" t="s">
        <v>122</v>
      </c>
      <c r="G37" s="99" t="s">
        <v>122</v>
      </c>
      <c r="H37" s="167"/>
      <c r="I37" s="168"/>
      <c r="J37" s="166"/>
      <c r="K37" s="166"/>
      <c r="L37" s="168"/>
      <c r="M37" s="169"/>
      <c r="N37" s="170"/>
      <c r="O37" s="166"/>
      <c r="P37" s="166"/>
      <c r="Q37" s="168">
        <v>3</v>
      </c>
      <c r="R37" s="168">
        <v>1</v>
      </c>
      <c r="S37" s="171">
        <v>2</v>
      </c>
      <c r="T37" s="158">
        <v>3</v>
      </c>
      <c r="U37" s="164">
        <v>1</v>
      </c>
      <c r="V37" s="172">
        <v>2</v>
      </c>
    </row>
    <row r="38" spans="1:22" ht="16.5" customHeight="1" x14ac:dyDescent="0.15">
      <c r="A38" s="197"/>
      <c r="B38" s="207"/>
      <c r="C38" s="101"/>
      <c r="D38" s="165" t="s">
        <v>170</v>
      </c>
      <c r="E38" s="119" t="s">
        <v>88</v>
      </c>
      <c r="F38" s="166" t="s">
        <v>122</v>
      </c>
      <c r="G38" s="99" t="s">
        <v>122</v>
      </c>
      <c r="H38" s="167"/>
      <c r="I38" s="168"/>
      <c r="J38" s="166"/>
      <c r="K38" s="166"/>
      <c r="L38" s="168"/>
      <c r="M38" s="169"/>
      <c r="N38" s="170"/>
      <c r="O38" s="166"/>
      <c r="P38" s="166"/>
      <c r="Q38" s="168">
        <v>3</v>
      </c>
      <c r="R38" s="168">
        <v>1</v>
      </c>
      <c r="S38" s="171">
        <v>2</v>
      </c>
      <c r="T38" s="158">
        <v>3</v>
      </c>
      <c r="U38" s="164">
        <v>1</v>
      </c>
      <c r="V38" s="172">
        <v>2</v>
      </c>
    </row>
    <row r="39" spans="1:22" ht="16.5" customHeight="1" thickBot="1" x14ac:dyDescent="0.2">
      <c r="A39" s="198"/>
      <c r="B39" s="26" t="s">
        <v>53</v>
      </c>
      <c r="C39" s="26"/>
      <c r="D39" s="26"/>
      <c r="E39" s="26"/>
      <c r="F39" s="25"/>
      <c r="G39" s="25"/>
      <c r="H39" s="78">
        <f t="shared" ref="H39:M39" si="10">SUM(H18:H32)</f>
        <v>10</v>
      </c>
      <c r="I39" s="79">
        <f t="shared" si="10"/>
        <v>4</v>
      </c>
      <c r="J39" s="79">
        <f t="shared" si="10"/>
        <v>6</v>
      </c>
      <c r="K39" s="79">
        <f t="shared" si="10"/>
        <v>12</v>
      </c>
      <c r="L39" s="79">
        <f t="shared" si="10"/>
        <v>5</v>
      </c>
      <c r="M39" s="28">
        <f t="shared" si="10"/>
        <v>9</v>
      </c>
      <c r="N39" s="27">
        <f t="shared" ref="N39:V39" si="11">SUM(N18:N38)</f>
        <v>14</v>
      </c>
      <c r="O39" s="25">
        <f t="shared" si="11"/>
        <v>6</v>
      </c>
      <c r="P39" s="25">
        <f t="shared" si="11"/>
        <v>10</v>
      </c>
      <c r="Q39" s="25">
        <f t="shared" si="11"/>
        <v>15</v>
      </c>
      <c r="R39" s="25">
        <f t="shared" si="11"/>
        <v>6</v>
      </c>
      <c r="S39" s="109">
        <f t="shared" si="11"/>
        <v>11</v>
      </c>
      <c r="T39" s="78">
        <f t="shared" si="11"/>
        <v>51</v>
      </c>
      <c r="U39" s="79">
        <f t="shared" si="11"/>
        <v>21</v>
      </c>
      <c r="V39" s="28">
        <f t="shared" si="11"/>
        <v>36</v>
      </c>
    </row>
    <row r="40" spans="1:22" ht="16.5" customHeight="1" x14ac:dyDescent="0.15">
      <c r="A40" s="204" t="s">
        <v>55</v>
      </c>
      <c r="B40" s="207" t="s">
        <v>34</v>
      </c>
      <c r="C40" s="49"/>
      <c r="D40" s="50" t="s">
        <v>186</v>
      </c>
      <c r="E40" s="119" t="s">
        <v>88</v>
      </c>
      <c r="F40" s="51" t="s">
        <v>122</v>
      </c>
      <c r="G40" s="51" t="s">
        <v>122</v>
      </c>
      <c r="H40" s="153">
        <v>2</v>
      </c>
      <c r="I40" s="154">
        <v>1</v>
      </c>
      <c r="J40" s="155">
        <v>2</v>
      </c>
      <c r="K40" s="155"/>
      <c r="L40" s="154"/>
      <c r="M40" s="156"/>
      <c r="N40" s="69"/>
      <c r="O40" s="64"/>
      <c r="P40" s="64"/>
      <c r="Q40" s="65"/>
      <c r="R40" s="65"/>
      <c r="S40" s="112"/>
      <c r="T40" s="114">
        <f t="shared" ref="T40:V41" si="12">SUM(H40,K40,N40,Q40)</f>
        <v>2</v>
      </c>
      <c r="U40" s="53">
        <f t="shared" si="12"/>
        <v>1</v>
      </c>
      <c r="V40" s="54">
        <f t="shared" si="12"/>
        <v>2</v>
      </c>
    </row>
    <row r="41" spans="1:22" ht="16.5" customHeight="1" x14ac:dyDescent="0.15">
      <c r="A41" s="196"/>
      <c r="B41" s="208"/>
      <c r="C41" s="159"/>
      <c r="D41" s="55" t="s">
        <v>210</v>
      </c>
      <c r="E41" s="119" t="s">
        <v>88</v>
      </c>
      <c r="F41" s="56" t="s">
        <v>122</v>
      </c>
      <c r="G41" s="51" t="s">
        <v>122</v>
      </c>
      <c r="H41" s="48"/>
      <c r="I41" s="46"/>
      <c r="J41" s="42"/>
      <c r="K41" s="42">
        <v>2</v>
      </c>
      <c r="L41" s="46">
        <v>1</v>
      </c>
      <c r="M41" s="57">
        <v>2</v>
      </c>
      <c r="N41" s="47"/>
      <c r="O41" s="46"/>
      <c r="P41" s="46"/>
      <c r="Q41" s="46"/>
      <c r="R41" s="46"/>
      <c r="S41" s="113"/>
      <c r="T41" s="114">
        <f t="shared" si="12"/>
        <v>2</v>
      </c>
      <c r="U41" s="53">
        <f t="shared" si="12"/>
        <v>1</v>
      </c>
      <c r="V41" s="54">
        <f t="shared" si="12"/>
        <v>2</v>
      </c>
    </row>
    <row r="42" spans="1:22" ht="16.5" customHeight="1" x14ac:dyDescent="0.15">
      <c r="A42" s="196"/>
      <c r="B42" s="208"/>
      <c r="C42" s="189"/>
      <c r="D42" s="55" t="s">
        <v>209</v>
      </c>
      <c r="E42" s="119" t="s">
        <v>88</v>
      </c>
      <c r="F42" s="56" t="s">
        <v>208</v>
      </c>
      <c r="G42" s="17" t="s">
        <v>208</v>
      </c>
      <c r="H42" s="48"/>
      <c r="I42" s="46"/>
      <c r="J42" s="42"/>
      <c r="K42" s="42"/>
      <c r="L42" s="46"/>
      <c r="M42" s="57"/>
      <c r="N42" s="47"/>
      <c r="O42" s="46"/>
      <c r="P42" s="46"/>
      <c r="Q42" s="46">
        <v>3</v>
      </c>
      <c r="R42" s="46">
        <v>0</v>
      </c>
      <c r="S42" s="113">
        <v>0</v>
      </c>
      <c r="T42" s="114">
        <v>3</v>
      </c>
      <c r="U42" s="53">
        <v>0</v>
      </c>
      <c r="V42" s="54">
        <v>0</v>
      </c>
    </row>
    <row r="43" spans="1:22" ht="16.5" customHeight="1" x14ac:dyDescent="0.15">
      <c r="A43" s="196"/>
      <c r="B43" s="208"/>
      <c r="C43" s="20"/>
      <c r="D43" s="55" t="s">
        <v>182</v>
      </c>
      <c r="E43" s="176" t="s">
        <v>130</v>
      </c>
      <c r="F43" s="56" t="s">
        <v>122</v>
      </c>
      <c r="G43" s="17" t="s">
        <v>129</v>
      </c>
      <c r="H43" s="48"/>
      <c r="I43" s="46"/>
      <c r="J43" s="42"/>
      <c r="K43" s="42"/>
      <c r="L43" s="46"/>
      <c r="M43" s="57"/>
      <c r="N43" s="47"/>
      <c r="O43" s="46"/>
      <c r="P43" s="46"/>
      <c r="Q43" s="42">
        <v>2</v>
      </c>
      <c r="R43" s="42">
        <v>1</v>
      </c>
      <c r="S43" s="111">
        <v>1</v>
      </c>
      <c r="T43" s="114">
        <f t="shared" ref="T43:T53" si="13">SUM(H43,K43,N43,Q43)</f>
        <v>2</v>
      </c>
      <c r="U43" s="53">
        <f t="shared" ref="U43:U53" si="14">SUM(I43,L43,O43,R43)</f>
        <v>1</v>
      </c>
      <c r="V43" s="54">
        <f t="shared" ref="V43:V53" si="15">SUM(J43,M43,P43,S43)</f>
        <v>1</v>
      </c>
    </row>
    <row r="44" spans="1:22" ht="16.5" customHeight="1" x14ac:dyDescent="0.15">
      <c r="A44" s="196"/>
      <c r="B44" s="208" t="s">
        <v>35</v>
      </c>
      <c r="C44" s="20"/>
      <c r="D44" s="12" t="s">
        <v>184</v>
      </c>
      <c r="E44" s="12" t="s">
        <v>121</v>
      </c>
      <c r="F44" s="17" t="s">
        <v>129</v>
      </c>
      <c r="G44" s="17" t="s">
        <v>129</v>
      </c>
      <c r="H44" s="18">
        <v>2</v>
      </c>
      <c r="I44" s="17">
        <v>1</v>
      </c>
      <c r="J44" s="17">
        <v>2</v>
      </c>
      <c r="K44" s="17"/>
      <c r="L44" s="17"/>
      <c r="M44" s="24"/>
      <c r="N44" s="21"/>
      <c r="O44" s="17"/>
      <c r="P44" s="17"/>
      <c r="Q44" s="17"/>
      <c r="R44" s="17"/>
      <c r="S44" s="107"/>
      <c r="T44" s="114">
        <f t="shared" si="13"/>
        <v>2</v>
      </c>
      <c r="U44" s="53">
        <f t="shared" si="14"/>
        <v>1</v>
      </c>
      <c r="V44" s="54">
        <f t="shared" si="15"/>
        <v>2</v>
      </c>
    </row>
    <row r="45" spans="1:22" ht="16.5" customHeight="1" x14ac:dyDescent="0.15">
      <c r="A45" s="196"/>
      <c r="B45" s="208"/>
      <c r="C45" s="58"/>
      <c r="D45" s="12" t="s">
        <v>181</v>
      </c>
      <c r="E45" s="59" t="s">
        <v>121</v>
      </c>
      <c r="F45" s="17" t="s">
        <v>129</v>
      </c>
      <c r="G45" s="17" t="s">
        <v>122</v>
      </c>
      <c r="H45" s="18"/>
      <c r="I45" s="17"/>
      <c r="J45" s="17"/>
      <c r="K45" s="17">
        <v>2</v>
      </c>
      <c r="L45" s="17">
        <v>1</v>
      </c>
      <c r="M45" s="24">
        <v>1</v>
      </c>
      <c r="N45" s="21"/>
      <c r="O45" s="17"/>
      <c r="P45" s="17"/>
      <c r="Q45" s="17"/>
      <c r="R45" s="17"/>
      <c r="S45" s="107"/>
      <c r="T45" s="114">
        <f t="shared" si="13"/>
        <v>2</v>
      </c>
      <c r="U45" s="53">
        <f t="shared" si="14"/>
        <v>1</v>
      </c>
      <c r="V45" s="54">
        <f t="shared" si="15"/>
        <v>1</v>
      </c>
    </row>
    <row r="46" spans="1:22" ht="16.5" customHeight="1" x14ac:dyDescent="0.15">
      <c r="A46" s="196"/>
      <c r="B46" s="208"/>
      <c r="C46" s="58"/>
      <c r="D46" s="55" t="s">
        <v>191</v>
      </c>
      <c r="E46" s="119" t="s">
        <v>88</v>
      </c>
      <c r="F46" s="56" t="s">
        <v>94</v>
      </c>
      <c r="G46" s="56" t="s">
        <v>94</v>
      </c>
      <c r="H46" s="48"/>
      <c r="I46" s="46"/>
      <c r="J46" s="42"/>
      <c r="K46" s="42"/>
      <c r="L46" s="46"/>
      <c r="M46" s="57"/>
      <c r="N46" s="47">
        <v>2</v>
      </c>
      <c r="O46" s="46">
        <v>1</v>
      </c>
      <c r="P46" s="46">
        <v>2</v>
      </c>
      <c r="Q46" s="46"/>
      <c r="R46" s="46"/>
      <c r="S46" s="113"/>
      <c r="T46" s="114">
        <f t="shared" si="13"/>
        <v>2</v>
      </c>
      <c r="U46" s="53">
        <f t="shared" si="14"/>
        <v>1</v>
      </c>
      <c r="V46" s="54">
        <f t="shared" si="15"/>
        <v>2</v>
      </c>
    </row>
    <row r="47" spans="1:22" ht="16.5" customHeight="1" x14ac:dyDescent="0.15">
      <c r="A47" s="196"/>
      <c r="B47" s="208"/>
      <c r="C47" s="58"/>
      <c r="D47" s="55" t="s">
        <v>193</v>
      </c>
      <c r="E47" s="119" t="s">
        <v>88</v>
      </c>
      <c r="F47" s="56" t="s">
        <v>122</v>
      </c>
      <c r="G47" s="56" t="s">
        <v>94</v>
      </c>
      <c r="H47" s="48"/>
      <c r="I47" s="46"/>
      <c r="J47" s="42"/>
      <c r="K47" s="42"/>
      <c r="L47" s="46"/>
      <c r="M47" s="57"/>
      <c r="N47" s="47"/>
      <c r="O47" s="46"/>
      <c r="P47" s="46"/>
      <c r="Q47" s="46">
        <v>2</v>
      </c>
      <c r="R47" s="46">
        <v>1</v>
      </c>
      <c r="S47" s="113">
        <v>2</v>
      </c>
      <c r="T47" s="114">
        <f t="shared" si="13"/>
        <v>2</v>
      </c>
      <c r="U47" s="53">
        <f t="shared" si="14"/>
        <v>1</v>
      </c>
      <c r="V47" s="54">
        <f t="shared" si="15"/>
        <v>2</v>
      </c>
    </row>
    <row r="48" spans="1:22" ht="16.5" customHeight="1" x14ac:dyDescent="0.15">
      <c r="A48" s="196"/>
      <c r="B48" s="208"/>
      <c r="C48" s="58"/>
      <c r="D48" s="165" t="s">
        <v>211</v>
      </c>
      <c r="E48" s="165" t="s">
        <v>213</v>
      </c>
      <c r="F48" s="166" t="s">
        <v>56</v>
      </c>
      <c r="G48" s="99" t="s">
        <v>56</v>
      </c>
      <c r="H48" s="167"/>
      <c r="I48" s="168"/>
      <c r="J48" s="166"/>
      <c r="K48" s="166"/>
      <c r="L48" s="168"/>
      <c r="M48" s="169"/>
      <c r="N48" s="170">
        <v>1</v>
      </c>
      <c r="O48" s="166">
        <v>1</v>
      </c>
      <c r="P48" s="166">
        <v>0</v>
      </c>
      <c r="Q48" s="168"/>
      <c r="R48" s="168"/>
      <c r="S48" s="171"/>
      <c r="T48" s="183">
        <v>1</v>
      </c>
      <c r="U48" s="184">
        <v>1</v>
      </c>
      <c r="V48" s="172">
        <v>0</v>
      </c>
    </row>
    <row r="49" spans="1:22" ht="16.5" customHeight="1" x14ac:dyDescent="0.15">
      <c r="A49" s="196"/>
      <c r="B49" s="208"/>
      <c r="C49" s="58"/>
      <c r="D49" s="165" t="s">
        <v>212</v>
      </c>
      <c r="E49" s="165" t="s">
        <v>213</v>
      </c>
      <c r="F49" s="166" t="s">
        <v>56</v>
      </c>
      <c r="G49" s="99" t="s">
        <v>56</v>
      </c>
      <c r="H49" s="167"/>
      <c r="I49" s="168"/>
      <c r="J49" s="166"/>
      <c r="K49" s="166"/>
      <c r="L49" s="168"/>
      <c r="M49" s="169"/>
      <c r="N49" s="170"/>
      <c r="O49" s="166"/>
      <c r="P49" s="166"/>
      <c r="Q49" s="168">
        <v>1</v>
      </c>
      <c r="R49" s="168">
        <v>1</v>
      </c>
      <c r="S49" s="171">
        <v>0</v>
      </c>
      <c r="T49" s="183">
        <v>1</v>
      </c>
      <c r="U49" s="184">
        <v>1</v>
      </c>
      <c r="V49" s="172">
        <v>0</v>
      </c>
    </row>
    <row r="50" spans="1:22" ht="16.5" customHeight="1" x14ac:dyDescent="0.15">
      <c r="A50" s="196"/>
      <c r="B50" s="208"/>
      <c r="C50" s="58"/>
      <c r="D50" s="116"/>
      <c r="E50" s="41"/>
      <c r="F50" s="42"/>
      <c r="G50" s="17"/>
      <c r="H50" s="48"/>
      <c r="I50" s="46"/>
      <c r="J50" s="42"/>
      <c r="K50" s="42"/>
      <c r="L50" s="46"/>
      <c r="M50" s="57"/>
      <c r="N50" s="47"/>
      <c r="O50" s="46"/>
      <c r="P50" s="46"/>
      <c r="Q50" s="42"/>
      <c r="R50" s="42"/>
      <c r="S50" s="111"/>
      <c r="T50" s="114">
        <f t="shared" si="13"/>
        <v>0</v>
      </c>
      <c r="U50" s="53">
        <f t="shared" si="14"/>
        <v>0</v>
      </c>
      <c r="V50" s="54">
        <f t="shared" si="15"/>
        <v>0</v>
      </c>
    </row>
    <row r="51" spans="1:22" ht="16.5" customHeight="1" x14ac:dyDescent="0.15">
      <c r="A51" s="196"/>
      <c r="B51" s="208"/>
      <c r="C51" s="58"/>
      <c r="D51" s="116"/>
      <c r="E51" s="41"/>
      <c r="F51" s="42"/>
      <c r="G51" s="17"/>
      <c r="H51" s="48"/>
      <c r="I51" s="46"/>
      <c r="J51" s="42"/>
      <c r="K51" s="42"/>
      <c r="L51" s="46"/>
      <c r="M51" s="57"/>
      <c r="N51" s="47"/>
      <c r="O51" s="46"/>
      <c r="P51" s="46"/>
      <c r="Q51" s="42"/>
      <c r="R51" s="42"/>
      <c r="S51" s="111"/>
      <c r="T51" s="114">
        <f t="shared" si="13"/>
        <v>0</v>
      </c>
      <c r="U51" s="53">
        <f t="shared" si="14"/>
        <v>0</v>
      </c>
      <c r="V51" s="54">
        <f t="shared" si="15"/>
        <v>0</v>
      </c>
    </row>
    <row r="52" spans="1:22" ht="16.5" customHeight="1" x14ac:dyDescent="0.15">
      <c r="A52" s="196"/>
      <c r="B52" s="208"/>
      <c r="C52" s="58"/>
      <c r="D52" s="116"/>
      <c r="E52" s="41"/>
      <c r="F52" s="42"/>
      <c r="G52" s="17"/>
      <c r="H52" s="48"/>
      <c r="I52" s="46"/>
      <c r="J52" s="42"/>
      <c r="K52" s="42"/>
      <c r="L52" s="46"/>
      <c r="M52" s="57"/>
      <c r="N52" s="47"/>
      <c r="O52" s="46"/>
      <c r="P52" s="46"/>
      <c r="Q52" s="42"/>
      <c r="R52" s="42"/>
      <c r="S52" s="111"/>
      <c r="T52" s="114">
        <f t="shared" si="13"/>
        <v>0</v>
      </c>
      <c r="U52" s="53">
        <f t="shared" si="14"/>
        <v>0</v>
      </c>
      <c r="V52" s="54">
        <f t="shared" si="15"/>
        <v>0</v>
      </c>
    </row>
    <row r="53" spans="1:22" ht="16.5" customHeight="1" x14ac:dyDescent="0.15">
      <c r="A53" s="196"/>
      <c r="B53" s="208"/>
      <c r="C53" s="58"/>
      <c r="D53" s="117"/>
      <c r="E53" s="12"/>
      <c r="F53" s="17"/>
      <c r="G53" s="17"/>
      <c r="H53" s="18"/>
      <c r="I53" s="17"/>
      <c r="J53" s="17"/>
      <c r="K53" s="17"/>
      <c r="L53" s="17"/>
      <c r="M53" s="24"/>
      <c r="N53" s="21"/>
      <c r="O53" s="17"/>
      <c r="P53" s="17"/>
      <c r="Q53" s="17"/>
      <c r="R53" s="17"/>
      <c r="S53" s="107"/>
      <c r="T53" s="114">
        <f t="shared" si="13"/>
        <v>0</v>
      </c>
      <c r="U53" s="53">
        <f t="shared" si="14"/>
        <v>0</v>
      </c>
      <c r="V53" s="54">
        <f t="shared" si="15"/>
        <v>0</v>
      </c>
    </row>
    <row r="54" spans="1:22" ht="16.5" customHeight="1" x14ac:dyDescent="0.15">
      <c r="A54" s="196"/>
      <c r="B54" s="13" t="s">
        <v>53</v>
      </c>
      <c r="C54" s="40"/>
      <c r="D54" s="40"/>
      <c r="E54" s="40"/>
      <c r="F54" s="40"/>
      <c r="G54" s="40"/>
      <c r="H54" s="147">
        <f t="shared" ref="H54:V54" si="16">SUM(H40:H53)</f>
        <v>4</v>
      </c>
      <c r="I54" s="146">
        <f t="shared" si="16"/>
        <v>2</v>
      </c>
      <c r="J54" s="146">
        <f t="shared" si="16"/>
        <v>4</v>
      </c>
      <c r="K54" s="146">
        <f t="shared" si="16"/>
        <v>4</v>
      </c>
      <c r="L54" s="146">
        <f t="shared" si="16"/>
        <v>2</v>
      </c>
      <c r="M54" s="148">
        <f t="shared" si="16"/>
        <v>3</v>
      </c>
      <c r="N54" s="68">
        <f t="shared" si="16"/>
        <v>3</v>
      </c>
      <c r="O54" s="13">
        <f t="shared" si="16"/>
        <v>2</v>
      </c>
      <c r="P54" s="13">
        <f t="shared" si="16"/>
        <v>2</v>
      </c>
      <c r="Q54" s="13">
        <f>SUM(Q40:Q53)</f>
        <v>8</v>
      </c>
      <c r="R54" s="13">
        <f t="shared" si="16"/>
        <v>3</v>
      </c>
      <c r="S54" s="104">
        <f t="shared" si="16"/>
        <v>3</v>
      </c>
      <c r="T54" s="75">
        <f t="shared" si="16"/>
        <v>19</v>
      </c>
      <c r="U54" s="73">
        <f t="shared" si="16"/>
        <v>9</v>
      </c>
      <c r="V54" s="61">
        <f t="shared" si="16"/>
        <v>12</v>
      </c>
    </row>
    <row r="55" spans="1:22" ht="16.5" customHeight="1" thickBot="1" x14ac:dyDescent="0.2">
      <c r="A55" s="201" t="s">
        <v>11</v>
      </c>
      <c r="B55" s="202"/>
      <c r="C55" s="202"/>
      <c r="D55" s="202"/>
      <c r="E55" s="202"/>
      <c r="F55" s="202"/>
      <c r="G55" s="202"/>
      <c r="H55" s="149">
        <f t="shared" ref="H55:V55" si="17">SUM(H12,H17,H39,H54)</f>
        <v>21</v>
      </c>
      <c r="I55" s="150">
        <f t="shared" si="17"/>
        <v>10</v>
      </c>
      <c r="J55" s="150">
        <f t="shared" si="17"/>
        <v>14</v>
      </c>
      <c r="K55" s="150">
        <f t="shared" si="17"/>
        <v>21</v>
      </c>
      <c r="L55" s="150">
        <f t="shared" si="17"/>
        <v>11</v>
      </c>
      <c r="M55" s="28">
        <f t="shared" si="17"/>
        <v>13</v>
      </c>
      <c r="N55" s="27">
        <f t="shared" si="17"/>
        <v>19</v>
      </c>
      <c r="O55" s="25">
        <f t="shared" si="17"/>
        <v>10</v>
      </c>
      <c r="P55" s="25">
        <f t="shared" si="17"/>
        <v>12</v>
      </c>
      <c r="Q55" s="25">
        <f t="shared" si="17"/>
        <v>23</v>
      </c>
      <c r="R55" s="25">
        <f t="shared" si="17"/>
        <v>9</v>
      </c>
      <c r="S55" s="109">
        <f t="shared" si="17"/>
        <v>14</v>
      </c>
      <c r="T55" s="78">
        <f>SUM(T12,T17,T39,T54)</f>
        <v>84</v>
      </c>
      <c r="U55" s="27">
        <f t="shared" si="17"/>
        <v>40</v>
      </c>
      <c r="V55" s="62">
        <f t="shared" si="17"/>
        <v>53</v>
      </c>
    </row>
    <row r="57" spans="1:22" ht="239.25" customHeight="1" x14ac:dyDescent="0.15">
      <c r="A57" s="193" t="s">
        <v>113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</row>
  </sheetData>
  <mergeCells count="27">
    <mergeCell ref="Q1:V1"/>
    <mergeCell ref="C2:C4"/>
    <mergeCell ref="B5:B6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  <mergeCell ref="A57:V57"/>
    <mergeCell ref="F2:F4"/>
    <mergeCell ref="A5:A12"/>
    <mergeCell ref="A2:B4"/>
    <mergeCell ref="D2:D4"/>
    <mergeCell ref="A55:G55"/>
    <mergeCell ref="A13:A39"/>
    <mergeCell ref="A40:A54"/>
    <mergeCell ref="B13:B15"/>
    <mergeCell ref="B40:B43"/>
    <mergeCell ref="B44:B53"/>
    <mergeCell ref="B7:B11"/>
    <mergeCell ref="B18:B38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48" orientation="portrait" r:id="rId1"/>
  <headerFooter>
    <oddHeader>&amp;C&amp;"맑은 고딕,굵게"&amp;20 2017~2018학년도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3"/>
  <sheetViews>
    <sheetView view="pageBreakPreview" topLeftCell="A43" zoomScaleNormal="100" zoomScaleSheetLayoutView="100" workbookViewId="0">
      <selection activeCell="O127" sqref="O127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134</v>
      </c>
      <c r="B1" s="5"/>
      <c r="C1" s="5"/>
      <c r="D1" s="5"/>
      <c r="E1" s="5"/>
      <c r="F1" s="5"/>
      <c r="G1" s="5"/>
      <c r="H1" s="229" t="s">
        <v>135</v>
      </c>
      <c r="I1" s="229"/>
      <c r="J1" s="229"/>
      <c r="K1" s="229"/>
      <c r="L1" s="6" t="s">
        <v>115</v>
      </c>
      <c r="N1" s="300"/>
      <c r="O1" s="300"/>
      <c r="P1" s="300"/>
      <c r="Q1" s="300"/>
      <c r="R1" s="300"/>
      <c r="S1" s="300"/>
      <c r="T1" s="4"/>
      <c r="U1" s="228"/>
      <c r="V1" s="228"/>
      <c r="W1" s="228"/>
      <c r="X1" s="228"/>
      <c r="Y1" s="228"/>
      <c r="Z1" s="228"/>
      <c r="AA1" s="228"/>
    </row>
    <row r="2" spans="1:27" x14ac:dyDescent="0.15">
      <c r="A2" s="288" t="s">
        <v>14</v>
      </c>
      <c r="B2" s="291" t="s">
        <v>15</v>
      </c>
      <c r="C2" s="294" t="s">
        <v>16</v>
      </c>
      <c r="D2" s="294" t="s">
        <v>17</v>
      </c>
      <c r="E2" s="294" t="s">
        <v>63</v>
      </c>
      <c r="F2" s="291" t="s">
        <v>32</v>
      </c>
      <c r="G2" s="291"/>
      <c r="H2" s="291"/>
      <c r="I2" s="291" t="s">
        <v>62</v>
      </c>
      <c r="J2" s="291"/>
      <c r="K2" s="291"/>
      <c r="L2" s="301" t="s">
        <v>18</v>
      </c>
    </row>
    <row r="3" spans="1:27" x14ac:dyDescent="0.15">
      <c r="A3" s="289"/>
      <c r="B3" s="292"/>
      <c r="C3" s="295"/>
      <c r="D3" s="295"/>
      <c r="E3" s="295"/>
      <c r="F3" s="292" t="s">
        <v>70</v>
      </c>
      <c r="G3" s="292"/>
      <c r="H3" s="292"/>
      <c r="I3" s="292" t="s">
        <v>70</v>
      </c>
      <c r="J3" s="292"/>
      <c r="K3" s="292"/>
      <c r="L3" s="302"/>
    </row>
    <row r="4" spans="1:27" x14ac:dyDescent="0.15">
      <c r="A4" s="289"/>
      <c r="B4" s="292"/>
      <c r="C4" s="295"/>
      <c r="D4" s="295"/>
      <c r="E4" s="295"/>
      <c r="F4" s="292" t="s">
        <v>6</v>
      </c>
      <c r="G4" s="292" t="s">
        <v>19</v>
      </c>
      <c r="H4" s="292"/>
      <c r="I4" s="292" t="s">
        <v>6</v>
      </c>
      <c r="J4" s="292" t="s">
        <v>19</v>
      </c>
      <c r="K4" s="292"/>
      <c r="L4" s="302"/>
    </row>
    <row r="5" spans="1:27" ht="17.25" thickBot="1" x14ac:dyDescent="0.2">
      <c r="A5" s="290"/>
      <c r="B5" s="293"/>
      <c r="C5" s="296"/>
      <c r="D5" s="296"/>
      <c r="E5" s="296"/>
      <c r="F5" s="293"/>
      <c r="G5" s="141" t="s">
        <v>7</v>
      </c>
      <c r="H5" s="141" t="s">
        <v>8</v>
      </c>
      <c r="I5" s="293"/>
      <c r="J5" s="141" t="s">
        <v>7</v>
      </c>
      <c r="K5" s="141" t="s">
        <v>8</v>
      </c>
      <c r="L5" s="303"/>
    </row>
    <row r="6" spans="1:27" ht="30" customHeight="1" x14ac:dyDescent="0.15">
      <c r="A6" s="297">
        <v>1</v>
      </c>
      <c r="B6" s="298">
        <v>1</v>
      </c>
      <c r="C6" s="309" t="s">
        <v>65</v>
      </c>
      <c r="D6" s="298" t="s">
        <v>20</v>
      </c>
      <c r="E6" s="298"/>
      <c r="F6" s="298" t="s">
        <v>185</v>
      </c>
      <c r="G6" s="298"/>
      <c r="H6" s="298"/>
      <c r="I6" s="298"/>
      <c r="J6" s="298"/>
      <c r="K6" s="298"/>
      <c r="L6" s="304" t="s">
        <v>142</v>
      </c>
    </row>
    <row r="7" spans="1:27" ht="30" customHeight="1" x14ac:dyDescent="0.15">
      <c r="A7" s="247"/>
      <c r="B7" s="249"/>
      <c r="C7" s="268"/>
      <c r="D7" s="249"/>
      <c r="E7" s="249"/>
      <c r="F7" s="95">
        <v>1</v>
      </c>
      <c r="G7" s="95">
        <v>1</v>
      </c>
      <c r="H7" s="95">
        <v>0</v>
      </c>
      <c r="I7" s="95"/>
      <c r="J7" s="95"/>
      <c r="K7" s="95"/>
      <c r="L7" s="277"/>
    </row>
    <row r="8" spans="1:27" s="182" customFormat="1" ht="30" customHeight="1" x14ac:dyDescent="0.15">
      <c r="A8" s="247"/>
      <c r="B8" s="249"/>
      <c r="C8" s="268"/>
      <c r="D8" s="256" t="s">
        <v>23</v>
      </c>
      <c r="E8" s="249"/>
      <c r="F8" s="252" t="s">
        <v>152</v>
      </c>
      <c r="G8" s="252"/>
      <c r="H8" s="252"/>
      <c r="I8" s="270" t="s">
        <v>185</v>
      </c>
      <c r="J8" s="305"/>
      <c r="K8" s="306"/>
      <c r="L8" s="282" t="s">
        <v>140</v>
      </c>
    </row>
    <row r="9" spans="1:27" ht="30" customHeight="1" x14ac:dyDescent="0.15">
      <c r="A9" s="247"/>
      <c r="B9" s="249"/>
      <c r="C9" s="268"/>
      <c r="D9" s="257"/>
      <c r="E9" s="249"/>
      <c r="F9" s="7">
        <v>2</v>
      </c>
      <c r="G9" s="7">
        <v>1</v>
      </c>
      <c r="H9" s="7">
        <v>2</v>
      </c>
      <c r="I9" s="7">
        <v>1</v>
      </c>
      <c r="J9" s="7">
        <v>1</v>
      </c>
      <c r="K9" s="7">
        <v>0</v>
      </c>
      <c r="L9" s="277"/>
    </row>
    <row r="10" spans="1:27" ht="30" customHeight="1" x14ac:dyDescent="0.15">
      <c r="A10" s="247"/>
      <c r="B10" s="249"/>
      <c r="C10" s="268"/>
      <c r="D10" s="257"/>
      <c r="E10" s="249"/>
      <c r="F10" s="266"/>
      <c r="G10" s="280"/>
      <c r="H10" s="281"/>
      <c r="I10" s="266" t="s">
        <v>156</v>
      </c>
      <c r="J10" s="280"/>
      <c r="K10" s="281"/>
      <c r="L10" s="307" t="s">
        <v>139</v>
      </c>
    </row>
    <row r="11" spans="1:27" ht="30" customHeight="1" x14ac:dyDescent="0.15">
      <c r="A11" s="247"/>
      <c r="B11" s="249"/>
      <c r="C11" s="269"/>
      <c r="D11" s="258"/>
      <c r="E11" s="249"/>
      <c r="F11" s="161"/>
      <c r="G11" s="161"/>
      <c r="H11" s="161"/>
      <c r="I11" s="161">
        <v>2</v>
      </c>
      <c r="J11" s="161">
        <v>1</v>
      </c>
      <c r="K11" s="161">
        <v>1</v>
      </c>
      <c r="L11" s="308"/>
    </row>
    <row r="12" spans="1:27" ht="30" customHeight="1" x14ac:dyDescent="0.15">
      <c r="A12" s="247"/>
      <c r="B12" s="249"/>
      <c r="C12" s="287" t="s">
        <v>45</v>
      </c>
      <c r="D12" s="287"/>
      <c r="E12" s="287"/>
      <c r="F12" s="135">
        <v>3</v>
      </c>
      <c r="G12" s="135">
        <v>2</v>
      </c>
      <c r="H12" s="135">
        <v>2</v>
      </c>
      <c r="I12" s="135">
        <v>3</v>
      </c>
      <c r="J12" s="135">
        <v>2</v>
      </c>
      <c r="K12" s="135">
        <v>1</v>
      </c>
      <c r="L12" s="177"/>
    </row>
    <row r="13" spans="1:27" ht="30" customHeight="1" x14ac:dyDescent="0.15">
      <c r="A13" s="247"/>
      <c r="B13" s="249"/>
      <c r="C13" s="267" t="s">
        <v>68</v>
      </c>
      <c r="D13" s="256" t="s">
        <v>46</v>
      </c>
      <c r="E13" s="249"/>
      <c r="F13" s="266" t="s">
        <v>180</v>
      </c>
      <c r="G13" s="266"/>
      <c r="H13" s="266"/>
      <c r="I13" s="266" t="s">
        <v>180</v>
      </c>
      <c r="J13" s="266"/>
      <c r="K13" s="266"/>
      <c r="L13" s="277"/>
    </row>
    <row r="14" spans="1:27" ht="30" customHeight="1" x14ac:dyDescent="0.15">
      <c r="A14" s="247"/>
      <c r="B14" s="249"/>
      <c r="C14" s="268"/>
      <c r="D14" s="257"/>
      <c r="E14" s="249"/>
      <c r="F14" s="7">
        <v>3</v>
      </c>
      <c r="G14" s="7">
        <v>1</v>
      </c>
      <c r="H14" s="7">
        <v>2</v>
      </c>
      <c r="I14" s="7">
        <v>2</v>
      </c>
      <c r="J14" s="7">
        <v>1</v>
      </c>
      <c r="K14" s="7">
        <v>2</v>
      </c>
      <c r="L14" s="277"/>
    </row>
    <row r="15" spans="1:27" ht="30" customHeight="1" x14ac:dyDescent="0.15">
      <c r="A15" s="247"/>
      <c r="B15" s="249"/>
      <c r="C15" s="268"/>
      <c r="D15" s="257"/>
      <c r="E15" s="249"/>
      <c r="F15" s="274"/>
      <c r="G15" s="275"/>
      <c r="H15" s="276"/>
      <c r="I15" s="274" t="s">
        <v>171</v>
      </c>
      <c r="J15" s="275"/>
      <c r="K15" s="276"/>
      <c r="L15" s="307" t="s">
        <v>141</v>
      </c>
    </row>
    <row r="16" spans="1:27" ht="30" customHeight="1" x14ac:dyDescent="0.15">
      <c r="A16" s="247"/>
      <c r="B16" s="249"/>
      <c r="C16" s="268"/>
      <c r="D16" s="258"/>
      <c r="E16" s="249"/>
      <c r="F16" s="161"/>
      <c r="G16" s="161"/>
      <c r="H16" s="161"/>
      <c r="I16" s="161">
        <v>2</v>
      </c>
      <c r="J16" s="161">
        <v>1</v>
      </c>
      <c r="K16" s="161">
        <v>1</v>
      </c>
      <c r="L16" s="308"/>
    </row>
    <row r="17" spans="1:12" ht="30" customHeight="1" x14ac:dyDescent="0.15">
      <c r="A17" s="247"/>
      <c r="B17" s="249"/>
      <c r="C17" s="268"/>
      <c r="D17" s="256" t="s">
        <v>23</v>
      </c>
      <c r="E17" s="249"/>
      <c r="F17" s="249" t="s">
        <v>175</v>
      </c>
      <c r="G17" s="249"/>
      <c r="H17" s="249"/>
      <c r="I17" s="271" t="s">
        <v>157</v>
      </c>
      <c r="J17" s="272"/>
      <c r="K17" s="273"/>
      <c r="L17" s="277" t="s">
        <v>143</v>
      </c>
    </row>
    <row r="18" spans="1:12" ht="30" customHeight="1" x14ac:dyDescent="0.15">
      <c r="A18" s="247"/>
      <c r="B18" s="249"/>
      <c r="C18" s="268"/>
      <c r="D18" s="257"/>
      <c r="E18" s="249"/>
      <c r="F18" s="95">
        <v>2</v>
      </c>
      <c r="G18" s="95">
        <v>1</v>
      </c>
      <c r="H18" s="95">
        <v>2</v>
      </c>
      <c r="I18" s="95">
        <v>2</v>
      </c>
      <c r="J18" s="95">
        <v>1</v>
      </c>
      <c r="K18" s="95">
        <v>1</v>
      </c>
      <c r="L18" s="277"/>
    </row>
    <row r="19" spans="1:12" ht="30" customHeight="1" x14ac:dyDescent="0.15">
      <c r="A19" s="247"/>
      <c r="B19" s="249"/>
      <c r="C19" s="268"/>
      <c r="D19" s="257"/>
      <c r="E19" s="256"/>
      <c r="F19" s="274" t="s">
        <v>163</v>
      </c>
      <c r="G19" s="275"/>
      <c r="H19" s="276"/>
      <c r="I19" s="274" t="s">
        <v>163</v>
      </c>
      <c r="J19" s="275"/>
      <c r="K19" s="276"/>
      <c r="L19" s="178"/>
    </row>
    <row r="20" spans="1:12" ht="30" customHeight="1" x14ac:dyDescent="0.15">
      <c r="A20" s="247"/>
      <c r="B20" s="249"/>
      <c r="C20" s="268"/>
      <c r="D20" s="257"/>
      <c r="E20" s="258"/>
      <c r="F20" s="160">
        <v>3</v>
      </c>
      <c r="G20" s="160">
        <v>1</v>
      </c>
      <c r="H20" s="160">
        <v>2</v>
      </c>
      <c r="I20" s="160">
        <v>3</v>
      </c>
      <c r="J20" s="160">
        <v>1</v>
      </c>
      <c r="K20" s="160">
        <v>2</v>
      </c>
      <c r="L20" s="178"/>
    </row>
    <row r="21" spans="1:12" ht="30" customHeight="1" x14ac:dyDescent="0.15">
      <c r="A21" s="247"/>
      <c r="B21" s="249"/>
      <c r="C21" s="268"/>
      <c r="D21" s="257"/>
      <c r="E21" s="256"/>
      <c r="F21" s="266" t="s">
        <v>162</v>
      </c>
      <c r="G21" s="266"/>
      <c r="H21" s="266"/>
      <c r="I21" s="274" t="s">
        <v>164</v>
      </c>
      <c r="J21" s="275"/>
      <c r="K21" s="276"/>
      <c r="L21" s="307" t="s">
        <v>144</v>
      </c>
    </row>
    <row r="22" spans="1:12" ht="30" customHeight="1" x14ac:dyDescent="0.15">
      <c r="A22" s="247"/>
      <c r="B22" s="249"/>
      <c r="C22" s="268"/>
      <c r="D22" s="257"/>
      <c r="E22" s="258"/>
      <c r="F22" s="160">
        <v>3</v>
      </c>
      <c r="G22" s="160">
        <v>1</v>
      </c>
      <c r="H22" s="160">
        <v>2</v>
      </c>
      <c r="I22" s="160">
        <v>3</v>
      </c>
      <c r="J22" s="160">
        <v>1</v>
      </c>
      <c r="K22" s="160">
        <v>2</v>
      </c>
      <c r="L22" s="308"/>
    </row>
    <row r="23" spans="1:12" ht="30" customHeight="1" x14ac:dyDescent="0.15">
      <c r="A23" s="247"/>
      <c r="B23" s="249"/>
      <c r="C23" s="268"/>
      <c r="D23" s="257"/>
      <c r="E23" s="256"/>
      <c r="F23" s="274"/>
      <c r="G23" s="275"/>
      <c r="H23" s="276"/>
      <c r="I23" s="271" t="s">
        <v>159</v>
      </c>
      <c r="J23" s="272"/>
      <c r="K23" s="273"/>
      <c r="L23" s="310" t="s">
        <v>143</v>
      </c>
    </row>
    <row r="24" spans="1:12" ht="30" customHeight="1" x14ac:dyDescent="0.15">
      <c r="A24" s="247"/>
      <c r="B24" s="249"/>
      <c r="C24" s="269"/>
      <c r="D24" s="258"/>
      <c r="E24" s="258"/>
      <c r="F24" s="160"/>
      <c r="G24" s="160"/>
      <c r="H24" s="160"/>
      <c r="I24" s="160">
        <v>2</v>
      </c>
      <c r="J24" s="160">
        <v>1</v>
      </c>
      <c r="K24" s="160">
        <v>1</v>
      </c>
      <c r="L24" s="308"/>
    </row>
    <row r="25" spans="1:12" ht="30" customHeight="1" x14ac:dyDescent="0.15">
      <c r="A25" s="247"/>
      <c r="B25" s="249"/>
      <c r="C25" s="287" t="s">
        <v>47</v>
      </c>
      <c r="D25" s="287"/>
      <c r="E25" s="287"/>
      <c r="F25" s="135">
        <v>11</v>
      </c>
      <c r="G25" s="135">
        <v>4</v>
      </c>
      <c r="H25" s="135">
        <v>8</v>
      </c>
      <c r="I25" s="135">
        <f>SUM(I14,I16,I18,I20,I22,I24)</f>
        <v>14</v>
      </c>
      <c r="J25" s="135">
        <f>SUM(J14,J16,J18,J20,J22,J24)</f>
        <v>6</v>
      </c>
      <c r="K25" s="135">
        <f>SUM(K14,K16,K18,K20,K22,K24)</f>
        <v>9</v>
      </c>
      <c r="L25" s="177"/>
    </row>
    <row r="26" spans="1:12" ht="50.1" customHeight="1" x14ac:dyDescent="0.15">
      <c r="A26" s="247"/>
      <c r="B26" s="249"/>
      <c r="C26" s="267" t="s">
        <v>67</v>
      </c>
      <c r="D26" s="249" t="s">
        <v>46</v>
      </c>
      <c r="E26" s="249"/>
      <c r="F26" s="252" t="s">
        <v>201</v>
      </c>
      <c r="G26" s="252"/>
      <c r="H26" s="252"/>
      <c r="I26" s="278" t="s">
        <v>186</v>
      </c>
      <c r="J26" s="278"/>
      <c r="K26" s="278"/>
      <c r="L26" s="277" t="s">
        <v>143</v>
      </c>
    </row>
    <row r="27" spans="1:12" ht="30" customHeight="1" x14ac:dyDescent="0.15">
      <c r="A27" s="247"/>
      <c r="B27" s="249"/>
      <c r="C27" s="268"/>
      <c r="D27" s="249"/>
      <c r="E27" s="249"/>
      <c r="F27" s="95">
        <v>2</v>
      </c>
      <c r="G27" s="95">
        <v>1</v>
      </c>
      <c r="H27" s="95">
        <v>2</v>
      </c>
      <c r="I27" s="95">
        <v>2</v>
      </c>
      <c r="J27" s="95">
        <v>1</v>
      </c>
      <c r="K27" s="95">
        <v>2</v>
      </c>
      <c r="L27" s="277"/>
    </row>
    <row r="28" spans="1:12" ht="30" customHeight="1" x14ac:dyDescent="0.15">
      <c r="A28" s="247"/>
      <c r="B28" s="249"/>
      <c r="C28" s="268"/>
      <c r="D28" s="256" t="s">
        <v>23</v>
      </c>
      <c r="E28" s="249"/>
      <c r="F28" s="252" t="s">
        <v>181</v>
      </c>
      <c r="G28" s="252"/>
      <c r="H28" s="252"/>
      <c r="I28" s="249"/>
      <c r="J28" s="249"/>
      <c r="K28" s="249"/>
      <c r="L28" s="286"/>
    </row>
    <row r="29" spans="1:12" ht="30" customHeight="1" x14ac:dyDescent="0.15">
      <c r="A29" s="247"/>
      <c r="B29" s="249"/>
      <c r="C29" s="268"/>
      <c r="D29" s="257"/>
      <c r="E29" s="249"/>
      <c r="F29" s="95">
        <v>2</v>
      </c>
      <c r="G29" s="95">
        <v>1</v>
      </c>
      <c r="H29" s="95">
        <v>2</v>
      </c>
      <c r="I29" s="95"/>
      <c r="J29" s="95"/>
      <c r="K29" s="95"/>
      <c r="L29" s="286"/>
    </row>
    <row r="30" spans="1:12" ht="50.1" customHeight="1" x14ac:dyDescent="0.15">
      <c r="A30" s="247"/>
      <c r="B30" s="249"/>
      <c r="C30" s="268"/>
      <c r="D30" s="257"/>
      <c r="E30" s="256"/>
      <c r="F30" s="271" t="s">
        <v>183</v>
      </c>
      <c r="G30" s="275"/>
      <c r="H30" s="276"/>
      <c r="I30" s="271" t="s">
        <v>183</v>
      </c>
      <c r="J30" s="275"/>
      <c r="K30" s="276"/>
      <c r="L30" s="162"/>
    </row>
    <row r="31" spans="1:12" ht="30" customHeight="1" x14ac:dyDescent="0.15">
      <c r="A31" s="247"/>
      <c r="B31" s="249"/>
      <c r="C31" s="269"/>
      <c r="D31" s="258"/>
      <c r="E31" s="258"/>
      <c r="F31" s="160">
        <v>2</v>
      </c>
      <c r="G31" s="160">
        <v>1</v>
      </c>
      <c r="H31" s="160">
        <v>2</v>
      </c>
      <c r="I31" s="160">
        <v>2</v>
      </c>
      <c r="J31" s="160">
        <v>1</v>
      </c>
      <c r="K31" s="160">
        <v>2</v>
      </c>
      <c r="L31" s="162"/>
    </row>
    <row r="32" spans="1:12" ht="30" customHeight="1" x14ac:dyDescent="0.15">
      <c r="A32" s="247"/>
      <c r="B32" s="249"/>
      <c r="C32" s="287" t="s">
        <v>48</v>
      </c>
      <c r="D32" s="287"/>
      <c r="E32" s="287"/>
      <c r="F32" s="135">
        <v>6</v>
      </c>
      <c r="G32" s="135">
        <v>3</v>
      </c>
      <c r="H32" s="135">
        <v>6</v>
      </c>
      <c r="I32" s="135">
        <f>SUM(I27,I31)</f>
        <v>4</v>
      </c>
      <c r="J32" s="135">
        <f>SUM(J27,J29,J31)</f>
        <v>2</v>
      </c>
      <c r="K32" s="135">
        <f>SUM(K27,K29,K31)</f>
        <v>4</v>
      </c>
      <c r="L32" s="142"/>
    </row>
    <row r="33" spans="1:12" ht="30" customHeight="1" x14ac:dyDescent="0.15">
      <c r="A33" s="247"/>
      <c r="B33" s="299" t="s">
        <v>38</v>
      </c>
      <c r="C33" s="299"/>
      <c r="D33" s="299"/>
      <c r="E33" s="299"/>
      <c r="F33" s="134">
        <v>20</v>
      </c>
      <c r="G33" s="134">
        <v>9</v>
      </c>
      <c r="H33" s="134">
        <v>16</v>
      </c>
      <c r="I33" s="134">
        <f>SUM(I12,I25,I32)</f>
        <v>21</v>
      </c>
      <c r="J33" s="134">
        <f>SUM(J12,J25,J32)</f>
        <v>10</v>
      </c>
      <c r="K33" s="134">
        <f>SUM(K12,K25,K32)</f>
        <v>14</v>
      </c>
      <c r="L33" s="139"/>
    </row>
    <row r="34" spans="1:12" ht="30" customHeight="1" x14ac:dyDescent="0.15">
      <c r="A34" s="247"/>
      <c r="B34" s="249">
        <v>2</v>
      </c>
      <c r="C34" s="267" t="s">
        <v>65</v>
      </c>
      <c r="D34" s="249" t="s">
        <v>20</v>
      </c>
      <c r="E34" s="249"/>
      <c r="F34" s="270" t="s">
        <v>155</v>
      </c>
      <c r="G34" s="270"/>
      <c r="H34" s="270"/>
      <c r="I34" s="249"/>
      <c r="J34" s="249"/>
      <c r="K34" s="249"/>
      <c r="L34" s="284"/>
    </row>
    <row r="35" spans="1:12" ht="30" customHeight="1" x14ac:dyDescent="0.15">
      <c r="A35" s="247"/>
      <c r="B35" s="249"/>
      <c r="C35" s="268"/>
      <c r="D35" s="249"/>
      <c r="E35" s="249"/>
      <c r="F35" s="95">
        <v>1</v>
      </c>
      <c r="G35" s="95">
        <v>1</v>
      </c>
      <c r="H35" s="95">
        <v>0</v>
      </c>
      <c r="I35" s="95"/>
      <c r="J35" s="95"/>
      <c r="K35" s="95"/>
      <c r="L35" s="285"/>
    </row>
    <row r="36" spans="1:12" ht="30" customHeight="1" x14ac:dyDescent="0.15">
      <c r="A36" s="247"/>
      <c r="B36" s="249"/>
      <c r="C36" s="268"/>
      <c r="D36" s="256" t="s">
        <v>23</v>
      </c>
      <c r="E36" s="249"/>
      <c r="F36" s="266"/>
      <c r="G36" s="266"/>
      <c r="H36" s="266"/>
      <c r="I36" s="270" t="s">
        <v>155</v>
      </c>
      <c r="J36" s="270"/>
      <c r="K36" s="270"/>
      <c r="L36" s="250" t="s">
        <v>145</v>
      </c>
    </row>
    <row r="37" spans="1:12" ht="30" customHeight="1" x14ac:dyDescent="0.15">
      <c r="A37" s="247"/>
      <c r="B37" s="249"/>
      <c r="C37" s="268"/>
      <c r="D37" s="257"/>
      <c r="E37" s="249"/>
      <c r="F37" s="7"/>
      <c r="G37" s="7"/>
      <c r="H37" s="7"/>
      <c r="I37" s="7">
        <v>1</v>
      </c>
      <c r="J37" s="7">
        <v>1</v>
      </c>
      <c r="K37" s="7">
        <v>0</v>
      </c>
      <c r="L37" s="251"/>
    </row>
    <row r="38" spans="1:12" ht="30" customHeight="1" x14ac:dyDescent="0.15">
      <c r="A38" s="247"/>
      <c r="B38" s="249"/>
      <c r="C38" s="268"/>
      <c r="D38" s="257"/>
      <c r="E38" s="249"/>
      <c r="F38" s="279" t="s">
        <v>194</v>
      </c>
      <c r="G38" s="280"/>
      <c r="H38" s="281"/>
      <c r="I38" s="266" t="s">
        <v>187</v>
      </c>
      <c r="J38" s="266"/>
      <c r="K38" s="266"/>
      <c r="L38" s="263" t="s">
        <v>146</v>
      </c>
    </row>
    <row r="39" spans="1:12" ht="30" customHeight="1" x14ac:dyDescent="0.15">
      <c r="A39" s="247"/>
      <c r="B39" s="249"/>
      <c r="C39" s="269"/>
      <c r="D39" s="258"/>
      <c r="E39" s="249"/>
      <c r="F39" s="161">
        <v>2</v>
      </c>
      <c r="G39" s="161">
        <v>2</v>
      </c>
      <c r="H39" s="161">
        <v>0</v>
      </c>
      <c r="I39" s="161">
        <v>2</v>
      </c>
      <c r="J39" s="161">
        <v>2</v>
      </c>
      <c r="K39" s="161">
        <v>0</v>
      </c>
      <c r="L39" s="264"/>
    </row>
    <row r="40" spans="1:12" ht="30" customHeight="1" x14ac:dyDescent="0.15">
      <c r="A40" s="247"/>
      <c r="B40" s="249"/>
      <c r="C40" s="287" t="s">
        <v>45</v>
      </c>
      <c r="D40" s="287"/>
      <c r="E40" s="287"/>
      <c r="F40" s="135">
        <v>3</v>
      </c>
      <c r="G40" s="135">
        <v>3</v>
      </c>
      <c r="H40" s="135">
        <v>0</v>
      </c>
      <c r="I40" s="135">
        <v>3</v>
      </c>
      <c r="J40" s="135">
        <v>3</v>
      </c>
      <c r="K40" s="135">
        <v>0</v>
      </c>
      <c r="L40" s="179"/>
    </row>
    <row r="41" spans="1:12" ht="30" customHeight="1" x14ac:dyDescent="0.15">
      <c r="A41" s="247"/>
      <c r="B41" s="249"/>
      <c r="C41" s="267" t="s">
        <v>66</v>
      </c>
      <c r="D41" s="249" t="s">
        <v>131</v>
      </c>
      <c r="E41" s="249"/>
      <c r="F41" s="249"/>
      <c r="G41" s="249"/>
      <c r="H41" s="249"/>
      <c r="I41" s="249" t="s">
        <v>160</v>
      </c>
      <c r="J41" s="249"/>
      <c r="K41" s="249"/>
      <c r="L41" s="250" t="s">
        <v>147</v>
      </c>
    </row>
    <row r="42" spans="1:12" ht="30" customHeight="1" x14ac:dyDescent="0.15">
      <c r="A42" s="247"/>
      <c r="B42" s="249"/>
      <c r="C42" s="268"/>
      <c r="D42" s="249"/>
      <c r="E42" s="249"/>
      <c r="F42" s="160"/>
      <c r="G42" s="160"/>
      <c r="H42" s="160"/>
      <c r="I42" s="160">
        <v>2</v>
      </c>
      <c r="J42" s="160">
        <v>1</v>
      </c>
      <c r="K42" s="160">
        <v>1</v>
      </c>
      <c r="L42" s="251"/>
    </row>
    <row r="43" spans="1:12" ht="39.950000000000003" customHeight="1" x14ac:dyDescent="0.15">
      <c r="A43" s="247"/>
      <c r="B43" s="249"/>
      <c r="C43" s="268"/>
      <c r="D43" s="256" t="s">
        <v>21</v>
      </c>
      <c r="E43" s="249"/>
      <c r="F43" s="274" t="s">
        <v>178</v>
      </c>
      <c r="G43" s="275"/>
      <c r="H43" s="276"/>
      <c r="I43" s="270" t="s">
        <v>188</v>
      </c>
      <c r="J43" s="270"/>
      <c r="K43" s="270"/>
      <c r="L43" s="251" t="s">
        <v>143</v>
      </c>
    </row>
    <row r="44" spans="1:12" ht="30" customHeight="1" x14ac:dyDescent="0.15">
      <c r="A44" s="247"/>
      <c r="B44" s="249"/>
      <c r="C44" s="268"/>
      <c r="D44" s="257"/>
      <c r="E44" s="249"/>
      <c r="F44" s="7">
        <v>2</v>
      </c>
      <c r="G44" s="7">
        <v>1</v>
      </c>
      <c r="H44" s="7">
        <v>2</v>
      </c>
      <c r="I44" s="7">
        <v>2</v>
      </c>
      <c r="J44" s="7">
        <v>1</v>
      </c>
      <c r="K44" s="7">
        <v>1</v>
      </c>
      <c r="L44" s="251"/>
    </row>
    <row r="45" spans="1:12" ht="30" customHeight="1" x14ac:dyDescent="0.15">
      <c r="A45" s="247"/>
      <c r="B45" s="249"/>
      <c r="C45" s="268"/>
      <c r="D45" s="257"/>
      <c r="E45" s="249"/>
      <c r="F45" s="249" t="s">
        <v>160</v>
      </c>
      <c r="G45" s="249"/>
      <c r="H45" s="249"/>
      <c r="I45" s="249" t="s">
        <v>158</v>
      </c>
      <c r="J45" s="249"/>
      <c r="K45" s="249"/>
      <c r="L45" s="250" t="s">
        <v>143</v>
      </c>
    </row>
    <row r="46" spans="1:12" ht="30" customHeight="1" x14ac:dyDescent="0.15">
      <c r="A46" s="247"/>
      <c r="B46" s="249"/>
      <c r="C46" s="268"/>
      <c r="D46" s="257"/>
      <c r="E46" s="249"/>
      <c r="F46" s="95">
        <v>3</v>
      </c>
      <c r="G46" s="95">
        <v>1</v>
      </c>
      <c r="H46" s="95">
        <v>2</v>
      </c>
      <c r="I46" s="95">
        <v>2</v>
      </c>
      <c r="J46" s="95">
        <v>1</v>
      </c>
      <c r="K46" s="95">
        <v>2</v>
      </c>
      <c r="L46" s="251"/>
    </row>
    <row r="47" spans="1:12" ht="30" customHeight="1" x14ac:dyDescent="0.15">
      <c r="A47" s="247"/>
      <c r="B47" s="249"/>
      <c r="C47" s="268"/>
      <c r="D47" s="257"/>
      <c r="E47" s="256"/>
      <c r="F47" s="274" t="s">
        <v>164</v>
      </c>
      <c r="G47" s="275"/>
      <c r="H47" s="276"/>
      <c r="I47" s="271" t="s">
        <v>165</v>
      </c>
      <c r="J47" s="272"/>
      <c r="K47" s="273"/>
      <c r="L47" s="265" t="s">
        <v>147</v>
      </c>
    </row>
    <row r="48" spans="1:12" ht="30" customHeight="1" x14ac:dyDescent="0.15">
      <c r="A48" s="247"/>
      <c r="B48" s="249"/>
      <c r="C48" s="268"/>
      <c r="D48" s="257"/>
      <c r="E48" s="258"/>
      <c r="F48" s="160">
        <v>3</v>
      </c>
      <c r="G48" s="160">
        <v>1</v>
      </c>
      <c r="H48" s="160">
        <v>2</v>
      </c>
      <c r="I48" s="160">
        <v>2</v>
      </c>
      <c r="J48" s="160">
        <v>1</v>
      </c>
      <c r="K48" s="160">
        <v>2</v>
      </c>
      <c r="L48" s="264"/>
    </row>
    <row r="49" spans="1:12" ht="30" customHeight="1" x14ac:dyDescent="0.15">
      <c r="A49" s="247"/>
      <c r="B49" s="249"/>
      <c r="C49" s="268"/>
      <c r="D49" s="257"/>
      <c r="E49" s="256"/>
      <c r="F49" s="274" t="s">
        <v>176</v>
      </c>
      <c r="G49" s="275"/>
      <c r="H49" s="276"/>
      <c r="I49" s="274" t="s">
        <v>177</v>
      </c>
      <c r="J49" s="275"/>
      <c r="K49" s="276"/>
      <c r="L49" s="265" t="s">
        <v>148</v>
      </c>
    </row>
    <row r="50" spans="1:12" ht="30" customHeight="1" x14ac:dyDescent="0.15">
      <c r="A50" s="247"/>
      <c r="B50" s="249"/>
      <c r="C50" s="268"/>
      <c r="D50" s="257"/>
      <c r="E50" s="258"/>
      <c r="F50" s="160">
        <v>3</v>
      </c>
      <c r="G50" s="160">
        <v>1</v>
      </c>
      <c r="H50" s="160">
        <v>2</v>
      </c>
      <c r="I50" s="160">
        <v>3</v>
      </c>
      <c r="J50" s="160">
        <v>1</v>
      </c>
      <c r="K50" s="160">
        <v>2</v>
      </c>
      <c r="L50" s="264"/>
    </row>
    <row r="51" spans="1:12" ht="30" customHeight="1" x14ac:dyDescent="0.15">
      <c r="A51" s="247"/>
      <c r="B51" s="249"/>
      <c r="C51" s="268"/>
      <c r="D51" s="257"/>
      <c r="E51" s="256"/>
      <c r="F51" s="274" t="s">
        <v>161</v>
      </c>
      <c r="G51" s="275"/>
      <c r="H51" s="276"/>
      <c r="I51" s="274" t="s">
        <v>161</v>
      </c>
      <c r="J51" s="275"/>
      <c r="K51" s="276"/>
      <c r="L51" s="180"/>
    </row>
    <row r="52" spans="1:12" ht="30" customHeight="1" x14ac:dyDescent="0.15">
      <c r="A52" s="247"/>
      <c r="B52" s="249"/>
      <c r="C52" s="269"/>
      <c r="D52" s="258"/>
      <c r="E52" s="258"/>
      <c r="F52" s="160">
        <v>3</v>
      </c>
      <c r="G52" s="160">
        <v>1</v>
      </c>
      <c r="H52" s="160">
        <v>2</v>
      </c>
      <c r="I52" s="160">
        <v>3</v>
      </c>
      <c r="J52" s="160">
        <v>1</v>
      </c>
      <c r="K52" s="160">
        <v>2</v>
      </c>
      <c r="L52" s="180"/>
    </row>
    <row r="53" spans="1:12" ht="30" customHeight="1" x14ac:dyDescent="0.15">
      <c r="A53" s="247"/>
      <c r="B53" s="249"/>
      <c r="C53" s="260" t="s">
        <v>47</v>
      </c>
      <c r="D53" s="261"/>
      <c r="E53" s="262"/>
      <c r="F53" s="135">
        <f>SUM(F44,F46,F48,F50,F52)</f>
        <v>14</v>
      </c>
      <c r="G53" s="135">
        <f>SUM(G44,G46,G48,G50,G52)</f>
        <v>5</v>
      </c>
      <c r="H53" s="135">
        <f>SUM(H44,H46,H48,H50,H52)</f>
        <v>10</v>
      </c>
      <c r="I53" s="135">
        <f>SUM(I42,I44,I46,I48,I50,I52)</f>
        <v>14</v>
      </c>
      <c r="J53" s="135">
        <f>SUM(J42,J44,J46,J48,J50,J52)</f>
        <v>6</v>
      </c>
      <c r="K53" s="135">
        <f>SUM(K42,K44,K46,K48,K50,K52)</f>
        <v>10</v>
      </c>
      <c r="L53" s="179"/>
    </row>
    <row r="54" spans="1:12" ht="50.1" customHeight="1" x14ac:dyDescent="0.15">
      <c r="A54" s="247"/>
      <c r="B54" s="249"/>
      <c r="C54" s="252" t="s">
        <v>67</v>
      </c>
      <c r="D54" s="249" t="s">
        <v>46</v>
      </c>
      <c r="E54" s="249"/>
      <c r="F54" s="249" t="s">
        <v>200</v>
      </c>
      <c r="G54" s="249"/>
      <c r="H54" s="249"/>
      <c r="I54" s="278" t="s">
        <v>189</v>
      </c>
      <c r="J54" s="283"/>
      <c r="K54" s="283"/>
      <c r="L54" s="248" t="s">
        <v>143</v>
      </c>
    </row>
    <row r="55" spans="1:12" ht="30" customHeight="1" x14ac:dyDescent="0.15">
      <c r="A55" s="247"/>
      <c r="B55" s="249"/>
      <c r="C55" s="249"/>
      <c r="D55" s="249"/>
      <c r="E55" s="249"/>
      <c r="F55" s="95">
        <v>2</v>
      </c>
      <c r="G55" s="95">
        <v>1</v>
      </c>
      <c r="H55" s="95">
        <v>2</v>
      </c>
      <c r="I55" s="95">
        <v>2</v>
      </c>
      <c r="J55" s="95">
        <v>1</v>
      </c>
      <c r="K55" s="95">
        <v>2</v>
      </c>
      <c r="L55" s="248"/>
    </row>
    <row r="56" spans="1:12" ht="30" customHeight="1" x14ac:dyDescent="0.15">
      <c r="A56" s="247"/>
      <c r="B56" s="249"/>
      <c r="C56" s="249"/>
      <c r="D56" s="249" t="s">
        <v>23</v>
      </c>
      <c r="E56" s="249"/>
      <c r="F56" s="249" t="s">
        <v>182</v>
      </c>
      <c r="G56" s="249"/>
      <c r="H56" s="249"/>
      <c r="I56" s="252" t="s">
        <v>181</v>
      </c>
      <c r="J56" s="252"/>
      <c r="K56" s="252"/>
      <c r="L56" s="250" t="s">
        <v>149</v>
      </c>
    </row>
    <row r="57" spans="1:12" ht="30" customHeight="1" x14ac:dyDescent="0.15">
      <c r="A57" s="247"/>
      <c r="B57" s="249"/>
      <c r="C57" s="249"/>
      <c r="D57" s="249"/>
      <c r="E57" s="249"/>
      <c r="F57" s="95">
        <v>2</v>
      </c>
      <c r="G57" s="95">
        <v>1</v>
      </c>
      <c r="H57" s="95">
        <v>2</v>
      </c>
      <c r="I57" s="95">
        <v>2</v>
      </c>
      <c r="J57" s="95">
        <v>1</v>
      </c>
      <c r="K57" s="95">
        <v>1</v>
      </c>
      <c r="L57" s="251"/>
    </row>
    <row r="58" spans="1:12" ht="30" customHeight="1" x14ac:dyDescent="0.15">
      <c r="A58" s="247"/>
      <c r="B58" s="249"/>
      <c r="C58" s="260" t="s">
        <v>48</v>
      </c>
      <c r="D58" s="261"/>
      <c r="E58" s="262"/>
      <c r="F58" s="135">
        <v>4</v>
      </c>
      <c r="G58" s="135">
        <v>2</v>
      </c>
      <c r="H58" s="135">
        <v>4</v>
      </c>
      <c r="I58" s="135">
        <f>SUM(I55,I57)</f>
        <v>4</v>
      </c>
      <c r="J58" s="135">
        <f>SUM(J55,J57)</f>
        <v>2</v>
      </c>
      <c r="K58" s="135">
        <f>SUM(K55,K57)</f>
        <v>3</v>
      </c>
      <c r="L58" s="179"/>
    </row>
    <row r="59" spans="1:12" ht="30" customHeight="1" x14ac:dyDescent="0.15">
      <c r="A59" s="247"/>
      <c r="B59" s="243" t="s">
        <v>38</v>
      </c>
      <c r="C59" s="244"/>
      <c r="D59" s="244"/>
      <c r="E59" s="245"/>
      <c r="F59" s="134">
        <f t="shared" ref="F59:K59" si="0">SUM(F40,F53,F58)</f>
        <v>21</v>
      </c>
      <c r="G59" s="134">
        <f t="shared" si="0"/>
        <v>10</v>
      </c>
      <c r="H59" s="134">
        <f t="shared" si="0"/>
        <v>14</v>
      </c>
      <c r="I59" s="134">
        <f t="shared" si="0"/>
        <v>21</v>
      </c>
      <c r="J59" s="134">
        <f t="shared" si="0"/>
        <v>11</v>
      </c>
      <c r="K59" s="134">
        <f t="shared" si="0"/>
        <v>13</v>
      </c>
      <c r="L59" s="181"/>
    </row>
    <row r="60" spans="1:12" ht="30" customHeight="1" x14ac:dyDescent="0.15">
      <c r="A60" s="247">
        <v>2</v>
      </c>
      <c r="B60" s="249">
        <v>1</v>
      </c>
      <c r="C60" s="252" t="s">
        <v>65</v>
      </c>
      <c r="D60" s="249" t="s">
        <v>20</v>
      </c>
      <c r="E60" s="249"/>
      <c r="F60" s="249"/>
      <c r="G60" s="249"/>
      <c r="H60" s="249"/>
      <c r="I60" s="252" t="s">
        <v>152</v>
      </c>
      <c r="J60" s="252"/>
      <c r="K60" s="252"/>
      <c r="L60" s="282" t="s">
        <v>149</v>
      </c>
    </row>
    <row r="61" spans="1:12" ht="30" customHeight="1" x14ac:dyDescent="0.15">
      <c r="A61" s="247"/>
      <c r="B61" s="249"/>
      <c r="C61" s="249"/>
      <c r="D61" s="249"/>
      <c r="E61" s="249"/>
      <c r="F61" s="95"/>
      <c r="G61" s="95"/>
      <c r="H61" s="95"/>
      <c r="I61" s="95">
        <v>2</v>
      </c>
      <c r="J61" s="95">
        <v>2</v>
      </c>
      <c r="K61" s="95">
        <v>0</v>
      </c>
      <c r="L61" s="277"/>
    </row>
    <row r="62" spans="1:12" ht="30" customHeight="1" x14ac:dyDescent="0.15">
      <c r="A62" s="247"/>
      <c r="B62" s="249"/>
      <c r="C62" s="249"/>
      <c r="D62" s="249" t="s">
        <v>23</v>
      </c>
      <c r="E62" s="249"/>
      <c r="F62" s="266" t="s">
        <v>156</v>
      </c>
      <c r="G62" s="280"/>
      <c r="H62" s="281"/>
      <c r="I62" s="266"/>
      <c r="J62" s="266"/>
      <c r="K62" s="266"/>
      <c r="L62" s="277"/>
    </row>
    <row r="63" spans="1:12" ht="30" customHeight="1" x14ac:dyDescent="0.15">
      <c r="A63" s="247"/>
      <c r="B63" s="249"/>
      <c r="C63" s="249"/>
      <c r="D63" s="249"/>
      <c r="E63" s="249"/>
      <c r="F63" s="7">
        <v>2</v>
      </c>
      <c r="G63" s="7">
        <v>1</v>
      </c>
      <c r="H63" s="7">
        <v>2</v>
      </c>
      <c r="I63" s="7"/>
      <c r="J63" s="7"/>
      <c r="K63" s="7"/>
      <c r="L63" s="277"/>
    </row>
    <row r="64" spans="1:12" ht="30" customHeight="1" x14ac:dyDescent="0.15">
      <c r="A64" s="247"/>
      <c r="B64" s="249"/>
      <c r="C64" s="260" t="s">
        <v>45</v>
      </c>
      <c r="D64" s="261"/>
      <c r="E64" s="262"/>
      <c r="F64" s="135">
        <v>2</v>
      </c>
      <c r="G64" s="135">
        <v>1</v>
      </c>
      <c r="H64" s="135">
        <v>2</v>
      </c>
      <c r="I64" s="135">
        <v>2</v>
      </c>
      <c r="J64" s="135">
        <v>2</v>
      </c>
      <c r="K64" s="135">
        <v>0</v>
      </c>
      <c r="L64" s="177"/>
    </row>
    <row r="65" spans="1:12" ht="30" customHeight="1" x14ac:dyDescent="0.15">
      <c r="A65" s="247"/>
      <c r="B65" s="249"/>
      <c r="C65" s="267" t="s">
        <v>68</v>
      </c>
      <c r="D65" s="256" t="s">
        <v>46</v>
      </c>
      <c r="E65" s="249"/>
      <c r="F65" s="270" t="s">
        <v>196</v>
      </c>
      <c r="G65" s="270"/>
      <c r="H65" s="270"/>
      <c r="I65" s="266"/>
      <c r="J65" s="266"/>
      <c r="K65" s="266"/>
      <c r="L65" s="277"/>
    </row>
    <row r="66" spans="1:12" ht="30" customHeight="1" x14ac:dyDescent="0.15">
      <c r="A66" s="247"/>
      <c r="B66" s="249"/>
      <c r="C66" s="268"/>
      <c r="D66" s="257"/>
      <c r="E66" s="249"/>
      <c r="F66" s="7">
        <v>3</v>
      </c>
      <c r="G66" s="7">
        <v>1</v>
      </c>
      <c r="H66" s="7">
        <v>2</v>
      </c>
      <c r="I66" s="7"/>
      <c r="J66" s="7"/>
      <c r="K66" s="7"/>
      <c r="L66" s="277"/>
    </row>
    <row r="67" spans="1:12" ht="39.950000000000003" customHeight="1" x14ac:dyDescent="0.15">
      <c r="A67" s="247"/>
      <c r="B67" s="249"/>
      <c r="C67" s="268"/>
      <c r="D67" s="257"/>
      <c r="E67" s="249"/>
      <c r="F67" s="252" t="s">
        <v>197</v>
      </c>
      <c r="G67" s="252"/>
      <c r="H67" s="252"/>
      <c r="I67" s="249"/>
      <c r="J67" s="249"/>
      <c r="K67" s="249"/>
      <c r="L67" s="277"/>
    </row>
    <row r="68" spans="1:12" ht="30" customHeight="1" x14ac:dyDescent="0.15">
      <c r="A68" s="247"/>
      <c r="B68" s="249"/>
      <c r="C68" s="268"/>
      <c r="D68" s="258"/>
      <c r="E68" s="249"/>
      <c r="F68" s="95">
        <v>3</v>
      </c>
      <c r="G68" s="95">
        <v>1</v>
      </c>
      <c r="H68" s="95">
        <v>2</v>
      </c>
      <c r="I68" s="95"/>
      <c r="J68" s="95"/>
      <c r="K68" s="95"/>
      <c r="L68" s="277"/>
    </row>
    <row r="69" spans="1:12" ht="30" customHeight="1" x14ac:dyDescent="0.15">
      <c r="A69" s="247"/>
      <c r="B69" s="249"/>
      <c r="C69" s="268"/>
      <c r="D69" s="256" t="s">
        <v>125</v>
      </c>
      <c r="E69" s="256"/>
      <c r="F69" s="271" t="s">
        <v>199</v>
      </c>
      <c r="G69" s="272"/>
      <c r="H69" s="273"/>
      <c r="I69" s="274" t="s">
        <v>190</v>
      </c>
      <c r="J69" s="275"/>
      <c r="K69" s="276"/>
      <c r="L69" s="307" t="s">
        <v>149</v>
      </c>
    </row>
    <row r="70" spans="1:12" ht="30" customHeight="1" x14ac:dyDescent="0.15">
      <c r="A70" s="247"/>
      <c r="B70" s="249"/>
      <c r="C70" s="268"/>
      <c r="D70" s="257"/>
      <c r="E70" s="258"/>
      <c r="F70" s="160">
        <v>2</v>
      </c>
      <c r="G70" s="160">
        <v>1</v>
      </c>
      <c r="H70" s="160">
        <v>2</v>
      </c>
      <c r="I70" s="160">
        <v>2</v>
      </c>
      <c r="J70" s="160">
        <v>1</v>
      </c>
      <c r="K70" s="160">
        <v>1</v>
      </c>
      <c r="L70" s="308"/>
    </row>
    <row r="71" spans="1:12" ht="30" customHeight="1" x14ac:dyDescent="0.15">
      <c r="A71" s="247"/>
      <c r="B71" s="249"/>
      <c r="C71" s="268"/>
      <c r="D71" s="257"/>
      <c r="E71" s="256"/>
      <c r="F71" s="274" t="s">
        <v>171</v>
      </c>
      <c r="G71" s="275"/>
      <c r="H71" s="276"/>
      <c r="I71" s="274" t="s">
        <v>178</v>
      </c>
      <c r="J71" s="275"/>
      <c r="K71" s="276"/>
      <c r="L71" s="307" t="s">
        <v>150</v>
      </c>
    </row>
    <row r="72" spans="1:12" ht="30" customHeight="1" x14ac:dyDescent="0.15">
      <c r="A72" s="247"/>
      <c r="B72" s="249"/>
      <c r="C72" s="268"/>
      <c r="D72" s="257"/>
      <c r="E72" s="258"/>
      <c r="F72" s="160">
        <v>3</v>
      </c>
      <c r="G72" s="160">
        <v>1</v>
      </c>
      <c r="H72" s="160">
        <v>2</v>
      </c>
      <c r="I72" s="160">
        <v>2</v>
      </c>
      <c r="J72" s="160">
        <v>1</v>
      </c>
      <c r="K72" s="160">
        <v>2</v>
      </c>
      <c r="L72" s="308"/>
    </row>
    <row r="73" spans="1:12" ht="39.950000000000003" customHeight="1" x14ac:dyDescent="0.15">
      <c r="A73" s="247"/>
      <c r="B73" s="249"/>
      <c r="C73" s="268"/>
      <c r="D73" s="257"/>
      <c r="E73" s="256"/>
      <c r="F73" s="274" t="s">
        <v>198</v>
      </c>
      <c r="G73" s="275"/>
      <c r="H73" s="276"/>
      <c r="I73" s="271" t="s">
        <v>167</v>
      </c>
      <c r="J73" s="272"/>
      <c r="K73" s="273"/>
      <c r="L73" s="310" t="s">
        <v>143</v>
      </c>
    </row>
    <row r="74" spans="1:12" ht="30" customHeight="1" x14ac:dyDescent="0.15">
      <c r="A74" s="247"/>
      <c r="B74" s="249"/>
      <c r="C74" s="268"/>
      <c r="D74" s="257"/>
      <c r="E74" s="258"/>
      <c r="F74" s="160">
        <v>2</v>
      </c>
      <c r="G74" s="160">
        <v>1</v>
      </c>
      <c r="H74" s="160">
        <v>2</v>
      </c>
      <c r="I74" s="160">
        <v>3</v>
      </c>
      <c r="J74" s="160">
        <v>1</v>
      </c>
      <c r="K74" s="160">
        <v>2</v>
      </c>
      <c r="L74" s="308"/>
    </row>
    <row r="75" spans="1:12" ht="30" customHeight="1" x14ac:dyDescent="0.15">
      <c r="A75" s="247"/>
      <c r="B75" s="249"/>
      <c r="C75" s="268"/>
      <c r="D75" s="257"/>
      <c r="E75" s="256"/>
      <c r="F75" s="271" t="s">
        <v>166</v>
      </c>
      <c r="G75" s="272"/>
      <c r="H75" s="273"/>
      <c r="I75" s="271" t="s">
        <v>166</v>
      </c>
      <c r="J75" s="272"/>
      <c r="K75" s="273"/>
      <c r="L75" s="178"/>
    </row>
    <row r="76" spans="1:12" ht="30" customHeight="1" x14ac:dyDescent="0.15">
      <c r="A76" s="247"/>
      <c r="B76" s="249"/>
      <c r="C76" s="268"/>
      <c r="D76" s="257"/>
      <c r="E76" s="258"/>
      <c r="F76" s="160">
        <v>3</v>
      </c>
      <c r="G76" s="160">
        <v>1</v>
      </c>
      <c r="H76" s="160">
        <v>2</v>
      </c>
      <c r="I76" s="160">
        <v>2</v>
      </c>
      <c r="J76" s="160">
        <v>1</v>
      </c>
      <c r="K76" s="160">
        <v>2</v>
      </c>
      <c r="L76" s="178"/>
    </row>
    <row r="77" spans="1:12" ht="30" customHeight="1" x14ac:dyDescent="0.15">
      <c r="A77" s="247"/>
      <c r="B77" s="249"/>
      <c r="C77" s="268"/>
      <c r="D77" s="257"/>
      <c r="E77" s="256"/>
      <c r="F77" s="271" t="s">
        <v>195</v>
      </c>
      <c r="G77" s="272"/>
      <c r="H77" s="273"/>
      <c r="I77" s="271" t="s">
        <v>173</v>
      </c>
      <c r="J77" s="272"/>
      <c r="K77" s="273"/>
      <c r="L77" s="310" t="s">
        <v>143</v>
      </c>
    </row>
    <row r="78" spans="1:12" ht="30" customHeight="1" x14ac:dyDescent="0.15">
      <c r="A78" s="247"/>
      <c r="B78" s="249"/>
      <c r="C78" s="268"/>
      <c r="D78" s="257"/>
      <c r="E78" s="258"/>
      <c r="F78" s="160">
        <v>3</v>
      </c>
      <c r="G78" s="160">
        <v>1</v>
      </c>
      <c r="H78" s="160">
        <v>2</v>
      </c>
      <c r="I78" s="160">
        <v>2</v>
      </c>
      <c r="J78" s="160">
        <v>1</v>
      </c>
      <c r="K78" s="160">
        <v>1</v>
      </c>
      <c r="L78" s="308"/>
    </row>
    <row r="79" spans="1:12" ht="30" customHeight="1" x14ac:dyDescent="0.15">
      <c r="A79" s="247"/>
      <c r="B79" s="249"/>
      <c r="C79" s="268"/>
      <c r="D79" s="257"/>
      <c r="E79" s="256"/>
      <c r="F79" s="266"/>
      <c r="G79" s="266"/>
      <c r="H79" s="266"/>
      <c r="I79" s="266" t="s">
        <v>162</v>
      </c>
      <c r="J79" s="266"/>
      <c r="K79" s="266"/>
      <c r="L79" s="307" t="s">
        <v>149</v>
      </c>
    </row>
    <row r="80" spans="1:12" ht="30" customHeight="1" x14ac:dyDescent="0.15">
      <c r="A80" s="247"/>
      <c r="B80" s="249"/>
      <c r="C80" s="268"/>
      <c r="D80" s="257"/>
      <c r="E80" s="258"/>
      <c r="F80" s="160"/>
      <c r="G80" s="160"/>
      <c r="H80" s="160"/>
      <c r="I80" s="160">
        <v>3</v>
      </c>
      <c r="J80" s="160">
        <v>1</v>
      </c>
      <c r="K80" s="160">
        <v>2</v>
      </c>
      <c r="L80" s="308"/>
    </row>
    <row r="81" spans="1:12" ht="30" customHeight="1" x14ac:dyDescent="0.15">
      <c r="A81" s="247"/>
      <c r="B81" s="249"/>
      <c r="C81" s="268"/>
      <c r="D81" s="257"/>
      <c r="E81" s="256"/>
      <c r="F81" s="279"/>
      <c r="G81" s="280"/>
      <c r="H81" s="281"/>
      <c r="I81" s="279"/>
      <c r="J81" s="280"/>
      <c r="K81" s="281"/>
      <c r="L81" s="178"/>
    </row>
    <row r="82" spans="1:12" ht="30" customHeight="1" x14ac:dyDescent="0.15">
      <c r="A82" s="247"/>
      <c r="B82" s="249"/>
      <c r="C82" s="269"/>
      <c r="D82" s="258"/>
      <c r="E82" s="258"/>
      <c r="F82" s="160"/>
      <c r="G82" s="160"/>
      <c r="H82" s="160"/>
      <c r="I82" s="160"/>
      <c r="J82" s="160"/>
      <c r="K82" s="160"/>
      <c r="L82" s="178"/>
    </row>
    <row r="83" spans="1:12" ht="30" customHeight="1" x14ac:dyDescent="0.15">
      <c r="A83" s="247"/>
      <c r="B83" s="249"/>
      <c r="C83" s="260" t="s">
        <v>47</v>
      </c>
      <c r="D83" s="261"/>
      <c r="E83" s="262"/>
      <c r="F83" s="135">
        <v>19</v>
      </c>
      <c r="G83" s="135">
        <v>7</v>
      </c>
      <c r="H83" s="135">
        <v>14</v>
      </c>
      <c r="I83" s="135">
        <f>SUM(I70,I72,I74,I76,I78,I80,I82)</f>
        <v>14</v>
      </c>
      <c r="J83" s="135">
        <f>SUM(J70,J72,J74,J76,J78,J80,J82)</f>
        <v>6</v>
      </c>
      <c r="K83" s="135">
        <f>SUM(K70,K72,K74,K76,K78,K80,K82)</f>
        <v>10</v>
      </c>
      <c r="L83" s="177"/>
    </row>
    <row r="84" spans="1:12" ht="50.1" customHeight="1" x14ac:dyDescent="0.15">
      <c r="A84" s="247"/>
      <c r="B84" s="249"/>
      <c r="C84" s="252" t="s">
        <v>67</v>
      </c>
      <c r="D84" s="249" t="s">
        <v>46</v>
      </c>
      <c r="E84" s="249"/>
      <c r="F84" s="249" t="s">
        <v>126</v>
      </c>
      <c r="G84" s="249"/>
      <c r="H84" s="249"/>
      <c r="I84" s="278"/>
      <c r="J84" s="278"/>
      <c r="K84" s="278"/>
      <c r="L84" s="277"/>
    </row>
    <row r="85" spans="1:12" ht="30" customHeight="1" x14ac:dyDescent="0.15">
      <c r="A85" s="247"/>
      <c r="B85" s="249"/>
      <c r="C85" s="249"/>
      <c r="D85" s="249"/>
      <c r="E85" s="249"/>
      <c r="F85" s="95">
        <v>1</v>
      </c>
      <c r="G85" s="95">
        <v>1</v>
      </c>
      <c r="H85" s="95">
        <v>0</v>
      </c>
      <c r="I85" s="95"/>
      <c r="J85" s="95"/>
      <c r="K85" s="95"/>
      <c r="L85" s="277"/>
    </row>
    <row r="86" spans="1:12" ht="48.75" customHeight="1" x14ac:dyDescent="0.15">
      <c r="A86" s="247"/>
      <c r="B86" s="249"/>
      <c r="C86" s="249"/>
      <c r="D86" s="256" t="s">
        <v>23</v>
      </c>
      <c r="E86" s="256"/>
      <c r="F86" s="186"/>
      <c r="G86" s="186"/>
      <c r="H86" s="186"/>
      <c r="I86" s="278" t="s">
        <v>191</v>
      </c>
      <c r="J86" s="278"/>
      <c r="K86" s="278"/>
      <c r="L86" s="187" t="s">
        <v>206</v>
      </c>
    </row>
    <row r="87" spans="1:12" ht="30" customHeight="1" x14ac:dyDescent="0.15">
      <c r="A87" s="247"/>
      <c r="B87" s="249"/>
      <c r="C87" s="249"/>
      <c r="D87" s="257"/>
      <c r="E87" s="258"/>
      <c r="F87" s="186"/>
      <c r="G87" s="186"/>
      <c r="H87" s="186"/>
      <c r="I87" s="186">
        <v>2</v>
      </c>
      <c r="J87" s="186">
        <v>1</v>
      </c>
      <c r="K87" s="186">
        <v>2</v>
      </c>
      <c r="L87" s="187"/>
    </row>
    <row r="88" spans="1:12" ht="30" customHeight="1" x14ac:dyDescent="0.15">
      <c r="A88" s="247"/>
      <c r="B88" s="249"/>
      <c r="C88" s="249"/>
      <c r="D88" s="257"/>
      <c r="E88" s="249"/>
      <c r="F88" s="249"/>
      <c r="G88" s="249"/>
      <c r="H88" s="249"/>
      <c r="I88" s="266" t="s">
        <v>132</v>
      </c>
      <c r="J88" s="266"/>
      <c r="K88" s="266"/>
      <c r="L88" s="277"/>
    </row>
    <row r="89" spans="1:12" ht="30" customHeight="1" x14ac:dyDescent="0.15">
      <c r="A89" s="247"/>
      <c r="B89" s="249"/>
      <c r="C89" s="249"/>
      <c r="D89" s="258"/>
      <c r="E89" s="249"/>
      <c r="F89" s="95"/>
      <c r="G89" s="95"/>
      <c r="H89" s="95"/>
      <c r="I89" s="186">
        <v>1</v>
      </c>
      <c r="J89" s="186">
        <v>1</v>
      </c>
      <c r="K89" s="186">
        <v>0</v>
      </c>
      <c r="L89" s="277"/>
    </row>
    <row r="90" spans="1:12" ht="30" customHeight="1" x14ac:dyDescent="0.15">
      <c r="A90" s="247"/>
      <c r="B90" s="249"/>
      <c r="C90" s="260" t="s">
        <v>48</v>
      </c>
      <c r="D90" s="261"/>
      <c r="E90" s="262"/>
      <c r="F90" s="135">
        <v>1</v>
      </c>
      <c r="G90" s="135">
        <v>1</v>
      </c>
      <c r="H90" s="135">
        <v>0</v>
      </c>
      <c r="I90" s="135">
        <f>SUM(I87,I89)</f>
        <v>3</v>
      </c>
      <c r="J90" s="135">
        <f>SUM(J87,J89)</f>
        <v>2</v>
      </c>
      <c r="K90" s="135">
        <f>SUM(K87,K89)</f>
        <v>2</v>
      </c>
      <c r="L90" s="177"/>
    </row>
    <row r="91" spans="1:12" ht="30" customHeight="1" x14ac:dyDescent="0.15">
      <c r="A91" s="247"/>
      <c r="B91" s="243" t="s">
        <v>49</v>
      </c>
      <c r="C91" s="244"/>
      <c r="D91" s="244"/>
      <c r="E91" s="245"/>
      <c r="F91" s="134">
        <f t="shared" ref="F91:K91" si="1">SUM(F64,F83,F90)</f>
        <v>22</v>
      </c>
      <c r="G91" s="134">
        <f t="shared" si="1"/>
        <v>9</v>
      </c>
      <c r="H91" s="134">
        <f t="shared" si="1"/>
        <v>16</v>
      </c>
      <c r="I91" s="134">
        <f t="shared" si="1"/>
        <v>19</v>
      </c>
      <c r="J91" s="134">
        <f t="shared" si="1"/>
        <v>10</v>
      </c>
      <c r="K91" s="134">
        <f t="shared" si="1"/>
        <v>12</v>
      </c>
      <c r="L91" s="181"/>
    </row>
    <row r="92" spans="1:12" ht="30" customHeight="1" x14ac:dyDescent="0.15">
      <c r="A92" s="247"/>
      <c r="B92" s="249">
        <v>2</v>
      </c>
      <c r="C92" s="252" t="s">
        <v>65</v>
      </c>
      <c r="D92" s="249" t="s">
        <v>20</v>
      </c>
      <c r="E92" s="249"/>
      <c r="F92" s="249"/>
      <c r="G92" s="249"/>
      <c r="H92" s="249"/>
      <c r="I92" s="249"/>
      <c r="J92" s="249"/>
      <c r="K92" s="249"/>
      <c r="L92" s="250"/>
    </row>
    <row r="93" spans="1:12" ht="30" customHeight="1" x14ac:dyDescent="0.15">
      <c r="A93" s="247"/>
      <c r="B93" s="249"/>
      <c r="C93" s="249"/>
      <c r="D93" s="249"/>
      <c r="E93" s="249"/>
      <c r="F93" s="95"/>
      <c r="G93" s="95"/>
      <c r="H93" s="95"/>
      <c r="I93" s="95"/>
      <c r="J93" s="95"/>
      <c r="K93" s="95"/>
      <c r="L93" s="251"/>
    </row>
    <row r="94" spans="1:12" ht="30" customHeight="1" x14ac:dyDescent="0.15">
      <c r="A94" s="247"/>
      <c r="B94" s="249"/>
      <c r="C94" s="249"/>
      <c r="D94" s="249" t="s">
        <v>23</v>
      </c>
      <c r="E94" s="249"/>
      <c r="F94" s="266"/>
      <c r="G94" s="266"/>
      <c r="H94" s="266"/>
      <c r="I94" s="266"/>
      <c r="J94" s="266"/>
      <c r="K94" s="266"/>
      <c r="L94" s="251"/>
    </row>
    <row r="95" spans="1:12" ht="30" customHeight="1" x14ac:dyDescent="0.15">
      <c r="A95" s="247"/>
      <c r="B95" s="249"/>
      <c r="C95" s="249"/>
      <c r="D95" s="249"/>
      <c r="E95" s="249"/>
      <c r="F95" s="7"/>
      <c r="G95" s="7"/>
      <c r="H95" s="7"/>
      <c r="I95" s="7"/>
      <c r="J95" s="7"/>
      <c r="K95" s="7"/>
      <c r="L95" s="251"/>
    </row>
    <row r="96" spans="1:12" ht="30" customHeight="1" x14ac:dyDescent="0.15">
      <c r="A96" s="247"/>
      <c r="B96" s="249"/>
      <c r="C96" s="260" t="s">
        <v>45</v>
      </c>
      <c r="D96" s="261"/>
      <c r="E96" s="262"/>
      <c r="F96" s="135"/>
      <c r="G96" s="135"/>
      <c r="H96" s="135"/>
      <c r="I96" s="135"/>
      <c r="J96" s="135"/>
      <c r="K96" s="135"/>
      <c r="L96" s="179"/>
    </row>
    <row r="97" spans="1:12" ht="30" customHeight="1" x14ac:dyDescent="0.15">
      <c r="A97" s="247"/>
      <c r="B97" s="249"/>
      <c r="C97" s="267" t="s">
        <v>68</v>
      </c>
      <c r="D97" s="249" t="s">
        <v>46</v>
      </c>
      <c r="E97" s="249"/>
      <c r="F97" s="266" t="s">
        <v>169</v>
      </c>
      <c r="G97" s="266"/>
      <c r="H97" s="266"/>
      <c r="I97" s="266" t="s">
        <v>169</v>
      </c>
      <c r="J97" s="266"/>
      <c r="K97" s="266"/>
      <c r="L97" s="251"/>
    </row>
    <row r="98" spans="1:12" ht="30" customHeight="1" x14ac:dyDescent="0.15">
      <c r="A98" s="247"/>
      <c r="B98" s="249"/>
      <c r="C98" s="268"/>
      <c r="D98" s="249"/>
      <c r="E98" s="249"/>
      <c r="F98" s="7">
        <v>3</v>
      </c>
      <c r="G98" s="7">
        <v>1</v>
      </c>
      <c r="H98" s="7">
        <v>2</v>
      </c>
      <c r="I98" s="7">
        <v>3</v>
      </c>
      <c r="J98" s="7">
        <v>1</v>
      </c>
      <c r="K98" s="7">
        <v>2</v>
      </c>
      <c r="L98" s="251"/>
    </row>
    <row r="99" spans="1:12" ht="30" customHeight="1" x14ac:dyDescent="0.15">
      <c r="A99" s="247"/>
      <c r="B99" s="249"/>
      <c r="C99" s="268"/>
      <c r="D99" s="256" t="s">
        <v>23</v>
      </c>
      <c r="E99" s="249"/>
      <c r="F99" s="249" t="s">
        <v>177</v>
      </c>
      <c r="G99" s="249"/>
      <c r="H99" s="249"/>
      <c r="I99" s="249"/>
      <c r="J99" s="249"/>
      <c r="K99" s="249"/>
      <c r="L99" s="250"/>
    </row>
    <row r="100" spans="1:12" ht="30" customHeight="1" x14ac:dyDescent="0.15">
      <c r="A100" s="247"/>
      <c r="B100" s="249"/>
      <c r="C100" s="268"/>
      <c r="D100" s="257"/>
      <c r="E100" s="249"/>
      <c r="F100" s="95">
        <v>3</v>
      </c>
      <c r="G100" s="95">
        <v>1</v>
      </c>
      <c r="H100" s="95">
        <v>2</v>
      </c>
      <c r="I100" s="95"/>
      <c r="J100" s="95"/>
      <c r="K100" s="95"/>
      <c r="L100" s="251"/>
    </row>
    <row r="101" spans="1:12" ht="30" customHeight="1" x14ac:dyDescent="0.15">
      <c r="A101" s="247"/>
      <c r="B101" s="249"/>
      <c r="C101" s="268"/>
      <c r="D101" s="257"/>
      <c r="E101" s="249"/>
      <c r="F101" s="271" t="s">
        <v>170</v>
      </c>
      <c r="G101" s="272"/>
      <c r="H101" s="273"/>
      <c r="I101" s="271" t="s">
        <v>170</v>
      </c>
      <c r="J101" s="272"/>
      <c r="K101" s="273"/>
      <c r="L101" s="180"/>
    </row>
    <row r="102" spans="1:12" ht="30" customHeight="1" x14ac:dyDescent="0.15">
      <c r="A102" s="247"/>
      <c r="B102" s="249"/>
      <c r="C102" s="268"/>
      <c r="D102" s="257"/>
      <c r="E102" s="249"/>
      <c r="F102" s="160">
        <v>3</v>
      </c>
      <c r="G102" s="160">
        <v>1</v>
      </c>
      <c r="H102" s="160">
        <v>2</v>
      </c>
      <c r="I102" s="160">
        <v>3</v>
      </c>
      <c r="J102" s="160">
        <v>1</v>
      </c>
      <c r="K102" s="160">
        <v>2</v>
      </c>
      <c r="L102" s="180"/>
    </row>
    <row r="103" spans="1:12" ht="30" customHeight="1" x14ac:dyDescent="0.15">
      <c r="A103" s="247"/>
      <c r="B103" s="249"/>
      <c r="C103" s="268"/>
      <c r="D103" s="257"/>
      <c r="E103" s="249"/>
      <c r="F103" s="271" t="s">
        <v>165</v>
      </c>
      <c r="G103" s="272"/>
      <c r="H103" s="273"/>
      <c r="I103" s="274" t="s">
        <v>192</v>
      </c>
      <c r="J103" s="275"/>
      <c r="K103" s="276"/>
      <c r="L103" s="263" t="s">
        <v>143</v>
      </c>
    </row>
    <row r="104" spans="1:12" ht="30" customHeight="1" x14ac:dyDescent="0.15">
      <c r="A104" s="247"/>
      <c r="B104" s="249"/>
      <c r="C104" s="268"/>
      <c r="D104" s="257"/>
      <c r="E104" s="249"/>
      <c r="F104" s="160">
        <v>3</v>
      </c>
      <c r="G104" s="160">
        <v>1</v>
      </c>
      <c r="H104" s="160">
        <v>2</v>
      </c>
      <c r="I104" s="160">
        <v>2</v>
      </c>
      <c r="J104" s="160">
        <v>1</v>
      </c>
      <c r="K104" s="160">
        <v>2</v>
      </c>
      <c r="L104" s="264"/>
    </row>
    <row r="105" spans="1:12" ht="39.950000000000003" customHeight="1" x14ac:dyDescent="0.15">
      <c r="A105" s="247"/>
      <c r="B105" s="249"/>
      <c r="C105" s="268"/>
      <c r="D105" s="257"/>
      <c r="E105" s="249"/>
      <c r="F105" s="271" t="s">
        <v>202</v>
      </c>
      <c r="G105" s="272"/>
      <c r="H105" s="273"/>
      <c r="I105" s="274" t="s">
        <v>176</v>
      </c>
      <c r="J105" s="275"/>
      <c r="K105" s="276"/>
      <c r="L105" s="265" t="s">
        <v>151</v>
      </c>
    </row>
    <row r="106" spans="1:12" ht="30" customHeight="1" x14ac:dyDescent="0.15">
      <c r="A106" s="247"/>
      <c r="B106" s="249"/>
      <c r="C106" s="268"/>
      <c r="D106" s="257"/>
      <c r="E106" s="249"/>
      <c r="F106" s="160">
        <v>3</v>
      </c>
      <c r="G106" s="160">
        <v>1</v>
      </c>
      <c r="H106" s="160">
        <v>2</v>
      </c>
      <c r="I106" s="160">
        <v>2</v>
      </c>
      <c r="J106" s="160">
        <v>1</v>
      </c>
      <c r="K106" s="160">
        <v>2</v>
      </c>
      <c r="L106" s="264"/>
    </row>
    <row r="107" spans="1:12" ht="30" customHeight="1" x14ac:dyDescent="0.15">
      <c r="A107" s="247"/>
      <c r="B107" s="249"/>
      <c r="C107" s="268"/>
      <c r="D107" s="257"/>
      <c r="E107" s="249"/>
      <c r="F107" s="274" t="s">
        <v>203</v>
      </c>
      <c r="G107" s="275"/>
      <c r="H107" s="276"/>
      <c r="I107" s="274" t="s">
        <v>174</v>
      </c>
      <c r="J107" s="275"/>
      <c r="K107" s="276"/>
      <c r="L107" s="263" t="s">
        <v>143</v>
      </c>
    </row>
    <row r="108" spans="1:12" ht="30" customHeight="1" x14ac:dyDescent="0.15">
      <c r="A108" s="247"/>
      <c r="B108" s="249"/>
      <c r="C108" s="268"/>
      <c r="D108" s="257"/>
      <c r="E108" s="249"/>
      <c r="F108" s="160">
        <v>3</v>
      </c>
      <c r="G108" s="160">
        <v>1</v>
      </c>
      <c r="H108" s="160">
        <v>2</v>
      </c>
      <c r="I108" s="160">
        <v>3</v>
      </c>
      <c r="J108" s="160">
        <v>1</v>
      </c>
      <c r="K108" s="160">
        <v>2</v>
      </c>
      <c r="L108" s="264"/>
    </row>
    <row r="109" spans="1:12" ht="30" customHeight="1" x14ac:dyDescent="0.15">
      <c r="A109" s="247"/>
      <c r="B109" s="249"/>
      <c r="C109" s="268"/>
      <c r="D109" s="257"/>
      <c r="E109" s="249"/>
      <c r="F109" s="266"/>
      <c r="G109" s="266"/>
      <c r="H109" s="266"/>
      <c r="I109" s="270" t="s">
        <v>172</v>
      </c>
      <c r="J109" s="270"/>
      <c r="K109" s="270"/>
      <c r="L109" s="263" t="s">
        <v>143</v>
      </c>
    </row>
    <row r="110" spans="1:12" ht="30" customHeight="1" x14ac:dyDescent="0.15">
      <c r="A110" s="247"/>
      <c r="B110" s="249"/>
      <c r="C110" s="269"/>
      <c r="D110" s="258"/>
      <c r="E110" s="249"/>
      <c r="F110" s="160"/>
      <c r="G110" s="160"/>
      <c r="H110" s="160"/>
      <c r="I110" s="160">
        <v>2</v>
      </c>
      <c r="J110" s="160">
        <v>1</v>
      </c>
      <c r="K110" s="160">
        <v>1</v>
      </c>
      <c r="L110" s="264"/>
    </row>
    <row r="111" spans="1:12" ht="30" customHeight="1" x14ac:dyDescent="0.15">
      <c r="A111" s="247"/>
      <c r="B111" s="249"/>
      <c r="C111" s="260" t="s">
        <v>47</v>
      </c>
      <c r="D111" s="261"/>
      <c r="E111" s="262"/>
      <c r="F111" s="135">
        <v>18</v>
      </c>
      <c r="G111" s="135">
        <v>6</v>
      </c>
      <c r="H111" s="135">
        <v>12</v>
      </c>
      <c r="I111" s="135">
        <f>SUM(I98,I102,I104,I106,I108,I110)</f>
        <v>15</v>
      </c>
      <c r="J111" s="135">
        <f>SUM(J98,J102,J104,J106,J108,J110)</f>
        <v>6</v>
      </c>
      <c r="K111" s="135">
        <f>SUM(K98,K102,K104,K106,K108,K110)</f>
        <v>11</v>
      </c>
      <c r="L111" s="179"/>
    </row>
    <row r="112" spans="1:12" ht="50.1" customHeight="1" x14ac:dyDescent="0.15">
      <c r="A112" s="247"/>
      <c r="B112" s="249"/>
      <c r="C112" s="253" t="s">
        <v>69</v>
      </c>
      <c r="D112" s="256" t="s">
        <v>46</v>
      </c>
      <c r="E112" s="249"/>
      <c r="F112" s="249" t="s">
        <v>127</v>
      </c>
      <c r="G112" s="249"/>
      <c r="H112" s="249"/>
      <c r="I112" s="252"/>
      <c r="J112" s="252"/>
      <c r="K112" s="252"/>
      <c r="L112" s="248"/>
    </row>
    <row r="113" spans="1:12" ht="30" customHeight="1" x14ac:dyDescent="0.15">
      <c r="A113" s="247"/>
      <c r="B113" s="249"/>
      <c r="C113" s="254"/>
      <c r="D113" s="257"/>
      <c r="E113" s="249"/>
      <c r="F113" s="95">
        <v>1</v>
      </c>
      <c r="G113" s="95">
        <v>1</v>
      </c>
      <c r="H113" s="95">
        <v>0</v>
      </c>
      <c r="I113" s="95"/>
      <c r="J113" s="95"/>
      <c r="K113" s="95"/>
      <c r="L113" s="248"/>
    </row>
    <row r="114" spans="1:12" ht="30" customHeight="1" x14ac:dyDescent="0.15">
      <c r="A114" s="247"/>
      <c r="B114" s="249"/>
      <c r="C114" s="254"/>
      <c r="D114" s="257"/>
      <c r="E114" s="249"/>
      <c r="F114" s="252" t="s">
        <v>204</v>
      </c>
      <c r="G114" s="249"/>
      <c r="H114" s="249"/>
      <c r="I114" s="249" t="s">
        <v>182</v>
      </c>
      <c r="J114" s="249"/>
      <c r="K114" s="249"/>
      <c r="L114" s="250" t="s">
        <v>151</v>
      </c>
    </row>
    <row r="115" spans="1:12" ht="30" customHeight="1" x14ac:dyDescent="0.15">
      <c r="A115" s="247"/>
      <c r="B115" s="249"/>
      <c r="C115" s="254"/>
      <c r="D115" s="257"/>
      <c r="E115" s="249"/>
      <c r="F115" s="95">
        <v>2</v>
      </c>
      <c r="G115" s="95">
        <v>1</v>
      </c>
      <c r="H115" s="95">
        <v>2</v>
      </c>
      <c r="I115" s="95">
        <v>2</v>
      </c>
      <c r="J115" s="95">
        <v>1</v>
      </c>
      <c r="K115" s="95">
        <v>1</v>
      </c>
      <c r="L115" s="251"/>
    </row>
    <row r="116" spans="1:12" ht="30" customHeight="1" x14ac:dyDescent="0.15">
      <c r="A116" s="247"/>
      <c r="B116" s="249"/>
      <c r="C116" s="254"/>
      <c r="D116" s="257"/>
      <c r="E116" s="249"/>
      <c r="F116" s="249" t="s">
        <v>128</v>
      </c>
      <c r="G116" s="249"/>
      <c r="H116" s="249"/>
      <c r="I116" s="249" t="s">
        <v>207</v>
      </c>
      <c r="J116" s="249"/>
      <c r="K116" s="249"/>
      <c r="L116" s="163"/>
    </row>
    <row r="117" spans="1:12" ht="30" customHeight="1" x14ac:dyDescent="0.15">
      <c r="A117" s="247"/>
      <c r="B117" s="249"/>
      <c r="C117" s="254"/>
      <c r="D117" s="258"/>
      <c r="E117" s="249"/>
      <c r="F117" s="160">
        <v>3</v>
      </c>
      <c r="G117" s="160">
        <v>0</v>
      </c>
      <c r="H117" s="160">
        <v>0</v>
      </c>
      <c r="I117" s="160">
        <v>3</v>
      </c>
      <c r="J117" s="160">
        <v>0</v>
      </c>
      <c r="K117" s="160">
        <v>0</v>
      </c>
      <c r="L117" s="163"/>
    </row>
    <row r="118" spans="1:12" ht="41.25" customHeight="1" x14ac:dyDescent="0.15">
      <c r="A118" s="247"/>
      <c r="B118" s="249"/>
      <c r="C118" s="254"/>
      <c r="D118" s="256" t="s">
        <v>205</v>
      </c>
      <c r="E118" s="185"/>
      <c r="F118" s="186"/>
      <c r="G118" s="186"/>
      <c r="H118" s="186"/>
      <c r="I118" s="252" t="s">
        <v>193</v>
      </c>
      <c r="J118" s="252"/>
      <c r="K118" s="252"/>
      <c r="L118" s="188" t="s">
        <v>206</v>
      </c>
    </row>
    <row r="119" spans="1:12" ht="30" customHeight="1" x14ac:dyDescent="0.15">
      <c r="A119" s="247"/>
      <c r="B119" s="249"/>
      <c r="C119" s="254"/>
      <c r="D119" s="257"/>
      <c r="E119" s="185"/>
      <c r="F119" s="186"/>
      <c r="G119" s="186"/>
      <c r="H119" s="186"/>
      <c r="I119" s="186">
        <v>2</v>
      </c>
      <c r="J119" s="186">
        <v>1</v>
      </c>
      <c r="K119" s="186">
        <v>2</v>
      </c>
      <c r="L119" s="188"/>
    </row>
    <row r="120" spans="1:12" ht="30" customHeight="1" x14ac:dyDescent="0.15">
      <c r="A120" s="247"/>
      <c r="B120" s="249"/>
      <c r="C120" s="254"/>
      <c r="D120" s="257"/>
      <c r="E120" s="185"/>
      <c r="F120" s="186"/>
      <c r="G120" s="186"/>
      <c r="H120" s="186"/>
      <c r="I120" s="266" t="s">
        <v>133</v>
      </c>
      <c r="J120" s="266"/>
      <c r="K120" s="266"/>
      <c r="L120" s="188"/>
    </row>
    <row r="121" spans="1:12" ht="30" customHeight="1" x14ac:dyDescent="0.15">
      <c r="A121" s="247"/>
      <c r="B121" s="249"/>
      <c r="C121" s="255"/>
      <c r="D121" s="258"/>
      <c r="E121" s="185"/>
      <c r="F121" s="186"/>
      <c r="G121" s="186"/>
      <c r="H121" s="186"/>
      <c r="I121" s="186">
        <v>1</v>
      </c>
      <c r="J121" s="186">
        <v>1</v>
      </c>
      <c r="K121" s="186">
        <v>0</v>
      </c>
      <c r="L121" s="188"/>
    </row>
    <row r="122" spans="1:12" x14ac:dyDescent="0.15">
      <c r="A122" s="247"/>
      <c r="B122" s="249"/>
      <c r="C122" s="260" t="s">
        <v>37</v>
      </c>
      <c r="D122" s="261"/>
      <c r="E122" s="262"/>
      <c r="F122" s="135">
        <v>6</v>
      </c>
      <c r="G122" s="135">
        <v>2</v>
      </c>
      <c r="H122" s="135">
        <v>2</v>
      </c>
      <c r="I122" s="135">
        <f>SUM(I115,I119,I121,I117)</f>
        <v>8</v>
      </c>
      <c r="J122" s="135">
        <f>SUM(J115,J119,J121)</f>
        <v>3</v>
      </c>
      <c r="K122" s="135">
        <f>SUM(K115,K119,K121)</f>
        <v>3</v>
      </c>
      <c r="L122" s="137"/>
    </row>
    <row r="123" spans="1:12" x14ac:dyDescent="0.15">
      <c r="A123" s="247"/>
      <c r="B123" s="243" t="s">
        <v>49</v>
      </c>
      <c r="C123" s="244"/>
      <c r="D123" s="244"/>
      <c r="E123" s="245"/>
      <c r="F123" s="134">
        <f>SUM(F111,F122)</f>
        <v>24</v>
      </c>
      <c r="G123" s="134">
        <f>SUM(G111,G122)</f>
        <v>8</v>
      </c>
      <c r="H123" s="134">
        <f>SUM(H111,H122)</f>
        <v>14</v>
      </c>
      <c r="I123" s="134">
        <f>SUM(I96,I111,I122)</f>
        <v>23</v>
      </c>
      <c r="J123" s="134">
        <f>SUM(J122,J111,J96)</f>
        <v>9</v>
      </c>
      <c r="K123" s="134">
        <f>SUM(K111,K122,K96)</f>
        <v>14</v>
      </c>
      <c r="L123" s="139"/>
    </row>
    <row r="124" spans="1:12" x14ac:dyDescent="0.15">
      <c r="A124" s="246" t="s">
        <v>24</v>
      </c>
      <c r="B124" s="244"/>
      <c r="C124" s="244"/>
      <c r="D124" s="244"/>
      <c r="E124" s="245"/>
      <c r="F124" s="134">
        <f t="shared" ref="F124:K124" si="2">SUM(F33,F59,F91,F123)</f>
        <v>87</v>
      </c>
      <c r="G124" s="134">
        <f t="shared" si="2"/>
        <v>36</v>
      </c>
      <c r="H124" s="134">
        <f t="shared" si="2"/>
        <v>60</v>
      </c>
      <c r="I124" s="134">
        <v>84</v>
      </c>
      <c r="J124" s="134">
        <f t="shared" si="2"/>
        <v>40</v>
      </c>
      <c r="K124" s="134">
        <f t="shared" si="2"/>
        <v>53</v>
      </c>
      <c r="L124" s="139"/>
    </row>
    <row r="125" spans="1:12" x14ac:dyDescent="0.15">
      <c r="A125" s="174" t="s">
        <v>64</v>
      </c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5"/>
    </row>
    <row r="126" spans="1:12" ht="20.100000000000001" customHeight="1" x14ac:dyDescent="0.15">
      <c r="A126" s="232" t="s">
        <v>25</v>
      </c>
      <c r="B126" s="231"/>
      <c r="C126" s="173" t="s">
        <v>39</v>
      </c>
      <c r="D126" s="173"/>
      <c r="E126" s="173"/>
      <c r="F126" s="173"/>
      <c r="G126" s="173"/>
      <c r="H126" s="231" t="s">
        <v>26</v>
      </c>
      <c r="I126" s="231"/>
      <c r="J126" s="231"/>
      <c r="K126" s="231"/>
      <c r="L126" s="8" t="s">
        <v>27</v>
      </c>
    </row>
    <row r="127" spans="1:12" ht="20.100000000000001" customHeight="1" x14ac:dyDescent="0.15">
      <c r="A127" s="232"/>
      <c r="B127" s="231"/>
      <c r="C127" s="173">
        <v>15</v>
      </c>
      <c r="D127" s="173"/>
      <c r="E127" s="173"/>
      <c r="F127" s="173"/>
      <c r="G127" s="173"/>
      <c r="H127" s="231">
        <v>61</v>
      </c>
      <c r="I127" s="231"/>
      <c r="J127" s="231"/>
      <c r="K127" s="231"/>
      <c r="L127" s="9">
        <v>76</v>
      </c>
    </row>
    <row r="128" spans="1:12" ht="20.100000000000001" customHeight="1" x14ac:dyDescent="0.15">
      <c r="A128" s="230" t="s">
        <v>92</v>
      </c>
      <c r="B128" s="231"/>
      <c r="C128" s="173" t="s">
        <v>41</v>
      </c>
      <c r="D128" s="173"/>
      <c r="E128" s="173"/>
      <c r="F128" s="173"/>
      <c r="G128" s="173"/>
      <c r="H128" s="231"/>
      <c r="I128" s="231"/>
      <c r="J128" s="231"/>
      <c r="K128" s="231"/>
      <c r="L128" s="8" t="s">
        <v>50</v>
      </c>
    </row>
    <row r="129" spans="1:12" ht="20.100000000000001" customHeight="1" x14ac:dyDescent="0.15">
      <c r="A129" s="232"/>
      <c r="B129" s="231"/>
      <c r="C129" s="173">
        <v>8</v>
      </c>
      <c r="D129" s="173"/>
      <c r="E129" s="173"/>
      <c r="F129" s="173"/>
      <c r="G129" s="173"/>
      <c r="H129" s="231"/>
      <c r="I129" s="231"/>
      <c r="J129" s="231"/>
      <c r="K129" s="231"/>
      <c r="L129" s="8">
        <v>84</v>
      </c>
    </row>
    <row r="130" spans="1:12" ht="39.950000000000003" customHeight="1" x14ac:dyDescent="0.15">
      <c r="A130" s="233" t="s">
        <v>28</v>
      </c>
      <c r="B130" s="234"/>
      <c r="C130" s="237" t="s">
        <v>29</v>
      </c>
      <c r="D130" s="238"/>
      <c r="E130" s="239"/>
      <c r="F130" s="259" t="s">
        <v>93</v>
      </c>
      <c r="G130" s="259"/>
      <c r="H130" s="259" t="s">
        <v>51</v>
      </c>
      <c r="I130" s="259"/>
      <c r="J130" s="259" t="s">
        <v>44</v>
      </c>
      <c r="K130" s="259"/>
      <c r="L130" s="10" t="s">
        <v>30</v>
      </c>
    </row>
    <row r="131" spans="1:12" ht="39.950000000000003" customHeight="1" thickBot="1" x14ac:dyDescent="0.2">
      <c r="A131" s="235"/>
      <c r="B131" s="236"/>
      <c r="C131" s="240">
        <v>84</v>
      </c>
      <c r="D131" s="241"/>
      <c r="E131" s="242"/>
      <c r="F131" s="236">
        <v>5</v>
      </c>
      <c r="G131" s="236"/>
      <c r="H131" s="236">
        <v>24</v>
      </c>
      <c r="I131" s="236"/>
      <c r="J131" s="236">
        <v>10</v>
      </c>
      <c r="K131" s="236"/>
      <c r="L131" s="11">
        <v>39</v>
      </c>
    </row>
    <row r="133" spans="1:12" x14ac:dyDescent="0.15">
      <c r="A133" s="67" t="s">
        <v>71</v>
      </c>
    </row>
  </sheetData>
  <mergeCells count="280">
    <mergeCell ref="L21:L22"/>
    <mergeCell ref="L23:L24"/>
    <mergeCell ref="L38:L39"/>
    <mergeCell ref="B91:E91"/>
    <mergeCell ref="C90:E90"/>
    <mergeCell ref="B59:E59"/>
    <mergeCell ref="C58:E58"/>
    <mergeCell ref="C53:E53"/>
    <mergeCell ref="L47:L48"/>
    <mergeCell ref="L49:L50"/>
    <mergeCell ref="L69:L70"/>
    <mergeCell ref="L71:L72"/>
    <mergeCell ref="L73:L74"/>
    <mergeCell ref="L77:L78"/>
    <mergeCell ref="L79:L80"/>
    <mergeCell ref="I73:K73"/>
    <mergeCell ref="I71:K71"/>
    <mergeCell ref="I69:K69"/>
    <mergeCell ref="I38:K38"/>
    <mergeCell ref="F71:H71"/>
    <mergeCell ref="C41:C52"/>
    <mergeCell ref="D43:D52"/>
    <mergeCell ref="D41:D42"/>
    <mergeCell ref="F51:H51"/>
    <mergeCell ref="I86:K86"/>
    <mergeCell ref="D36:D39"/>
    <mergeCell ref="C34:C39"/>
    <mergeCell ref="I23:K23"/>
    <mergeCell ref="F23:H23"/>
    <mergeCell ref="E81:E82"/>
    <mergeCell ref="E105:E106"/>
    <mergeCell ref="E107:E108"/>
    <mergeCell ref="F101:H101"/>
    <mergeCell ref="F103:H103"/>
    <mergeCell ref="F105:H105"/>
    <mergeCell ref="F107:H107"/>
    <mergeCell ref="E103:E104"/>
    <mergeCell ref="F73:H73"/>
    <mergeCell ref="F60:H60"/>
    <mergeCell ref="I88:K88"/>
    <mergeCell ref="E69:E70"/>
    <mergeCell ref="I99:K99"/>
    <mergeCell ref="I81:K81"/>
    <mergeCell ref="C65:C82"/>
    <mergeCell ref="D69:D82"/>
    <mergeCell ref="D65:D68"/>
    <mergeCell ref="F75:H75"/>
    <mergeCell ref="F77:H77"/>
    <mergeCell ref="I21:K21"/>
    <mergeCell ref="I19:K19"/>
    <mergeCell ref="I51:K51"/>
    <mergeCell ref="I49:K49"/>
    <mergeCell ref="I47:K47"/>
    <mergeCell ref="F38:H38"/>
    <mergeCell ref="E38:E39"/>
    <mergeCell ref="F41:H41"/>
    <mergeCell ref="I41:K41"/>
    <mergeCell ref="E47:E48"/>
    <mergeCell ref="E49:E50"/>
    <mergeCell ref="E51:E52"/>
    <mergeCell ref="F47:H47"/>
    <mergeCell ref="F45:H45"/>
    <mergeCell ref="F49:H49"/>
    <mergeCell ref="C6:C11"/>
    <mergeCell ref="D8:D11"/>
    <mergeCell ref="E10:E11"/>
    <mergeCell ref="F10:H10"/>
    <mergeCell ref="D13:D16"/>
    <mergeCell ref="E15:E16"/>
    <mergeCell ref="F15:H15"/>
    <mergeCell ref="C13:C24"/>
    <mergeCell ref="D17:D24"/>
    <mergeCell ref="E23:E24"/>
    <mergeCell ref="E17:E18"/>
    <mergeCell ref="F17:H17"/>
    <mergeCell ref="F19:H19"/>
    <mergeCell ref="F21:H21"/>
    <mergeCell ref="E19:E20"/>
    <mergeCell ref="E21:E22"/>
    <mergeCell ref="L17:L18"/>
    <mergeCell ref="I6:K6"/>
    <mergeCell ref="L6:L7"/>
    <mergeCell ref="E8:E9"/>
    <mergeCell ref="F8:H8"/>
    <mergeCell ref="I8:K8"/>
    <mergeCell ref="L8:L9"/>
    <mergeCell ref="L10:L11"/>
    <mergeCell ref="L15:L16"/>
    <mergeCell ref="I10:K10"/>
    <mergeCell ref="I15:K15"/>
    <mergeCell ref="I17:K17"/>
    <mergeCell ref="N1:S1"/>
    <mergeCell ref="L2:L5"/>
    <mergeCell ref="F3:H3"/>
    <mergeCell ref="I3:K3"/>
    <mergeCell ref="F4:F5"/>
    <mergeCell ref="G4:H4"/>
    <mergeCell ref="I4:I5"/>
    <mergeCell ref="J4:K4"/>
    <mergeCell ref="I13:K13"/>
    <mergeCell ref="L13:L14"/>
    <mergeCell ref="A2:A5"/>
    <mergeCell ref="B2:B5"/>
    <mergeCell ref="C2:C5"/>
    <mergeCell ref="D2:D5"/>
    <mergeCell ref="E2:E5"/>
    <mergeCell ref="F2:H2"/>
    <mergeCell ref="I2:K2"/>
    <mergeCell ref="A6:A59"/>
    <mergeCell ref="D6:D7"/>
    <mergeCell ref="E6:E7"/>
    <mergeCell ref="F6:H6"/>
    <mergeCell ref="C12:E12"/>
    <mergeCell ref="E13:E14"/>
    <mergeCell ref="F13:H13"/>
    <mergeCell ref="C32:E32"/>
    <mergeCell ref="B33:E33"/>
    <mergeCell ref="D34:D35"/>
    <mergeCell ref="E34:E35"/>
    <mergeCell ref="C40:E40"/>
    <mergeCell ref="E43:E44"/>
    <mergeCell ref="F43:H43"/>
    <mergeCell ref="B6:B32"/>
    <mergeCell ref="E45:E46"/>
    <mergeCell ref="B34:B58"/>
    <mergeCell ref="L26:L27"/>
    <mergeCell ref="E28:E29"/>
    <mergeCell ref="F28:H28"/>
    <mergeCell ref="I28:K28"/>
    <mergeCell ref="L28:L29"/>
    <mergeCell ref="C25:E25"/>
    <mergeCell ref="D26:D27"/>
    <mergeCell ref="E26:E27"/>
    <mergeCell ref="F26:H26"/>
    <mergeCell ref="I26:K26"/>
    <mergeCell ref="C26:C31"/>
    <mergeCell ref="D28:D31"/>
    <mergeCell ref="E30:E31"/>
    <mergeCell ref="F30:H30"/>
    <mergeCell ref="I30:K30"/>
    <mergeCell ref="L45:L46"/>
    <mergeCell ref="F34:H34"/>
    <mergeCell ref="I34:K34"/>
    <mergeCell ref="L34:L35"/>
    <mergeCell ref="E36:E37"/>
    <mergeCell ref="F36:H36"/>
    <mergeCell ref="I36:K36"/>
    <mergeCell ref="L36:L37"/>
    <mergeCell ref="I43:K43"/>
    <mergeCell ref="L43:L44"/>
    <mergeCell ref="L41:L42"/>
    <mergeCell ref="E41:E42"/>
    <mergeCell ref="I45:K45"/>
    <mergeCell ref="L54:L55"/>
    <mergeCell ref="D56:D57"/>
    <mergeCell ref="E56:E57"/>
    <mergeCell ref="F56:H56"/>
    <mergeCell ref="I56:K56"/>
    <mergeCell ref="L56:L57"/>
    <mergeCell ref="C54:C57"/>
    <mergeCell ref="D54:D55"/>
    <mergeCell ref="E54:E55"/>
    <mergeCell ref="F54:H54"/>
    <mergeCell ref="I54:K54"/>
    <mergeCell ref="L60:L61"/>
    <mergeCell ref="D62:D63"/>
    <mergeCell ref="E62:E63"/>
    <mergeCell ref="F62:H62"/>
    <mergeCell ref="I62:K62"/>
    <mergeCell ref="L62:L63"/>
    <mergeCell ref="C60:C63"/>
    <mergeCell ref="D60:D61"/>
    <mergeCell ref="E60:E61"/>
    <mergeCell ref="I60:K60"/>
    <mergeCell ref="L94:L95"/>
    <mergeCell ref="B60:B90"/>
    <mergeCell ref="C64:E64"/>
    <mergeCell ref="E65:E66"/>
    <mergeCell ref="F65:H65"/>
    <mergeCell ref="I65:K65"/>
    <mergeCell ref="L65:L66"/>
    <mergeCell ref="E67:E68"/>
    <mergeCell ref="F67:H67"/>
    <mergeCell ref="I67:K67"/>
    <mergeCell ref="L67:L68"/>
    <mergeCell ref="L84:L85"/>
    <mergeCell ref="L88:L89"/>
    <mergeCell ref="C83:E83"/>
    <mergeCell ref="C84:C89"/>
    <mergeCell ref="D84:D85"/>
    <mergeCell ref="E84:E85"/>
    <mergeCell ref="F84:H84"/>
    <mergeCell ref="I84:K84"/>
    <mergeCell ref="I75:K75"/>
    <mergeCell ref="I77:K77"/>
    <mergeCell ref="I79:K79"/>
    <mergeCell ref="F79:H79"/>
    <mergeCell ref="F81:H81"/>
    <mergeCell ref="E79:E80"/>
    <mergeCell ref="E88:E89"/>
    <mergeCell ref="F88:H88"/>
    <mergeCell ref="E71:E72"/>
    <mergeCell ref="E73:E74"/>
    <mergeCell ref="E75:E76"/>
    <mergeCell ref="E77:E78"/>
    <mergeCell ref="F69:H69"/>
    <mergeCell ref="D86:D89"/>
    <mergeCell ref="E86:E87"/>
    <mergeCell ref="B92:B122"/>
    <mergeCell ref="E116:E117"/>
    <mergeCell ref="D112:D117"/>
    <mergeCell ref="I116:K116"/>
    <mergeCell ref="F116:H116"/>
    <mergeCell ref="C97:C110"/>
    <mergeCell ref="D99:D110"/>
    <mergeCell ref="E109:E110"/>
    <mergeCell ref="F109:H109"/>
    <mergeCell ref="I109:K109"/>
    <mergeCell ref="I101:K101"/>
    <mergeCell ref="I103:K103"/>
    <mergeCell ref="I105:K105"/>
    <mergeCell ref="D94:D95"/>
    <mergeCell ref="E94:E95"/>
    <mergeCell ref="F94:H94"/>
    <mergeCell ref="I94:K94"/>
    <mergeCell ref="I107:K107"/>
    <mergeCell ref="C92:C95"/>
    <mergeCell ref="D92:D93"/>
    <mergeCell ref="E92:E93"/>
    <mergeCell ref="C96:E96"/>
    <mergeCell ref="D97:D98"/>
    <mergeCell ref="E97:E98"/>
    <mergeCell ref="L103:L104"/>
    <mergeCell ref="L105:L106"/>
    <mergeCell ref="L107:L108"/>
    <mergeCell ref="L109:L110"/>
    <mergeCell ref="C122:E122"/>
    <mergeCell ref="E114:E115"/>
    <mergeCell ref="F97:H97"/>
    <mergeCell ref="I97:K97"/>
    <mergeCell ref="L97:L98"/>
    <mergeCell ref="E99:E100"/>
    <mergeCell ref="F99:H99"/>
    <mergeCell ref="L99:L100"/>
    <mergeCell ref="I120:K120"/>
    <mergeCell ref="J131:K131"/>
    <mergeCell ref="H131:I131"/>
    <mergeCell ref="F130:G130"/>
    <mergeCell ref="F131:G131"/>
    <mergeCell ref="F114:H114"/>
    <mergeCell ref="I114:K114"/>
    <mergeCell ref="L114:L115"/>
    <mergeCell ref="C111:E111"/>
    <mergeCell ref="E112:E113"/>
    <mergeCell ref="F112:H112"/>
    <mergeCell ref="I112:K112"/>
    <mergeCell ref="U1:AA1"/>
    <mergeCell ref="H1:K1"/>
    <mergeCell ref="A128:B129"/>
    <mergeCell ref="H128:K128"/>
    <mergeCell ref="H129:K129"/>
    <mergeCell ref="A130:B131"/>
    <mergeCell ref="C130:E130"/>
    <mergeCell ref="C131:E131"/>
    <mergeCell ref="B123:E123"/>
    <mergeCell ref="A124:E124"/>
    <mergeCell ref="A126:B127"/>
    <mergeCell ref="H126:K126"/>
    <mergeCell ref="H127:K127"/>
    <mergeCell ref="A60:A123"/>
    <mergeCell ref="L112:L113"/>
    <mergeCell ref="F92:H92"/>
    <mergeCell ref="I92:K92"/>
    <mergeCell ref="L92:L93"/>
    <mergeCell ref="E101:E102"/>
    <mergeCell ref="I118:K118"/>
    <mergeCell ref="C112:C121"/>
    <mergeCell ref="D118:D121"/>
    <mergeCell ref="J130:K130"/>
    <mergeCell ref="H130:I130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  <rowBreaks count="1" manualBreakCount="1">
    <brk id="5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view="pageBreakPreview" zoomScale="75" zoomScaleNormal="100" zoomScaleSheetLayoutView="75" workbookViewId="0">
      <selection sqref="A1:G1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0" style="1" bestFit="1" customWidth="1"/>
    <col min="5" max="5" width="10.77734375" style="1" customWidth="1"/>
    <col min="6" max="7" width="5.77734375" style="1" customWidth="1"/>
    <col min="8" max="28" width="4.21875" style="1" customWidth="1"/>
    <col min="29" max="16384" width="8.88671875" style="1"/>
  </cols>
  <sheetData>
    <row r="1" spans="1:28" s="2" customFormat="1" ht="16.5" customHeight="1" thickBot="1" x14ac:dyDescent="0.2">
      <c r="A1" s="223" t="s">
        <v>119</v>
      </c>
      <c r="B1" s="223"/>
      <c r="C1" s="223"/>
      <c r="D1" s="223"/>
      <c r="E1" s="223"/>
      <c r="F1" s="223"/>
      <c r="G1" s="223"/>
      <c r="H1" s="311" t="s">
        <v>110</v>
      </c>
      <c r="I1" s="311"/>
      <c r="J1" s="311"/>
      <c r="K1" s="311"/>
      <c r="L1" s="311"/>
      <c r="M1" s="311"/>
      <c r="N1" s="311"/>
      <c r="O1" s="311"/>
      <c r="P1" s="311"/>
      <c r="Q1" s="214" t="s">
        <v>60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</row>
    <row r="2" spans="1:28" ht="16.5" customHeight="1" x14ac:dyDescent="0.15">
      <c r="A2" s="199" t="s">
        <v>0</v>
      </c>
      <c r="B2" s="194"/>
      <c r="C2" s="194" t="s">
        <v>13</v>
      </c>
      <c r="D2" s="194" t="s">
        <v>74</v>
      </c>
      <c r="E2" s="225" t="s">
        <v>82</v>
      </c>
      <c r="F2" s="194" t="s">
        <v>79</v>
      </c>
      <c r="G2" s="194" t="s">
        <v>80</v>
      </c>
      <c r="H2" s="199" t="s">
        <v>1</v>
      </c>
      <c r="I2" s="194"/>
      <c r="J2" s="194"/>
      <c r="K2" s="194"/>
      <c r="L2" s="194"/>
      <c r="M2" s="215"/>
      <c r="N2" s="199" t="s">
        <v>2</v>
      </c>
      <c r="O2" s="217"/>
      <c r="P2" s="194"/>
      <c r="Q2" s="194"/>
      <c r="R2" s="194"/>
      <c r="S2" s="215"/>
      <c r="T2" s="216" t="s">
        <v>91</v>
      </c>
      <c r="U2" s="217"/>
      <c r="V2" s="194"/>
      <c r="W2" s="194"/>
      <c r="X2" s="194"/>
      <c r="Y2" s="218"/>
      <c r="Z2" s="199" t="s">
        <v>3</v>
      </c>
      <c r="AA2" s="194"/>
      <c r="AB2" s="215"/>
    </row>
    <row r="3" spans="1:28" ht="16.5" customHeight="1" x14ac:dyDescent="0.15">
      <c r="A3" s="200"/>
      <c r="B3" s="195"/>
      <c r="C3" s="195"/>
      <c r="D3" s="195"/>
      <c r="E3" s="226"/>
      <c r="F3" s="195"/>
      <c r="G3" s="195"/>
      <c r="H3" s="200" t="s">
        <v>4</v>
      </c>
      <c r="I3" s="195"/>
      <c r="J3" s="195"/>
      <c r="K3" s="195" t="s">
        <v>5</v>
      </c>
      <c r="L3" s="195"/>
      <c r="M3" s="219"/>
      <c r="N3" s="200" t="s">
        <v>4</v>
      </c>
      <c r="O3" s="221"/>
      <c r="P3" s="195"/>
      <c r="Q3" s="195" t="s">
        <v>5</v>
      </c>
      <c r="R3" s="195"/>
      <c r="S3" s="219"/>
      <c r="T3" s="220" t="s">
        <v>4</v>
      </c>
      <c r="U3" s="221"/>
      <c r="V3" s="195"/>
      <c r="W3" s="195" t="s">
        <v>5</v>
      </c>
      <c r="X3" s="195"/>
      <c r="Y3" s="222"/>
      <c r="Z3" s="200"/>
      <c r="AA3" s="195"/>
      <c r="AB3" s="219"/>
    </row>
    <row r="4" spans="1:28" ht="16.5" customHeight="1" x14ac:dyDescent="0.15">
      <c r="A4" s="200"/>
      <c r="B4" s="195"/>
      <c r="C4" s="195"/>
      <c r="D4" s="195"/>
      <c r="E4" s="227"/>
      <c r="F4" s="195"/>
      <c r="G4" s="195"/>
      <c r="H4" s="75" t="s">
        <v>6</v>
      </c>
      <c r="I4" s="71" t="s">
        <v>7</v>
      </c>
      <c r="J4" s="71" t="s">
        <v>8</v>
      </c>
      <c r="K4" s="71" t="s">
        <v>6</v>
      </c>
      <c r="L4" s="71" t="s">
        <v>7</v>
      </c>
      <c r="M4" s="74" t="s">
        <v>8</v>
      </c>
      <c r="N4" s="86" t="s">
        <v>6</v>
      </c>
      <c r="O4" s="84" t="s">
        <v>7</v>
      </c>
      <c r="P4" s="84" t="s">
        <v>8</v>
      </c>
      <c r="Q4" s="84" t="s">
        <v>6</v>
      </c>
      <c r="R4" s="84" t="s">
        <v>7</v>
      </c>
      <c r="S4" s="94" t="s">
        <v>8</v>
      </c>
      <c r="T4" s="73" t="s">
        <v>6</v>
      </c>
      <c r="U4" s="71" t="s">
        <v>7</v>
      </c>
      <c r="V4" s="71" t="s">
        <v>8</v>
      </c>
      <c r="W4" s="71" t="s">
        <v>6</v>
      </c>
      <c r="X4" s="71" t="s">
        <v>7</v>
      </c>
      <c r="Y4" s="104" t="s">
        <v>8</v>
      </c>
      <c r="Z4" s="75" t="s">
        <v>6</v>
      </c>
      <c r="AA4" s="71" t="s">
        <v>7</v>
      </c>
      <c r="AB4" s="74" t="s">
        <v>8</v>
      </c>
    </row>
    <row r="5" spans="1:28" ht="16.5" customHeight="1" x14ac:dyDescent="0.15">
      <c r="A5" s="196" t="s">
        <v>52</v>
      </c>
      <c r="B5" s="206" t="s">
        <v>9</v>
      </c>
      <c r="C5" s="72"/>
      <c r="D5" s="15" t="s">
        <v>85</v>
      </c>
      <c r="E5" s="15"/>
      <c r="F5" s="16"/>
      <c r="G5" s="17"/>
      <c r="H5" s="18">
        <v>2</v>
      </c>
      <c r="I5" s="17">
        <v>2</v>
      </c>
      <c r="J5" s="17">
        <v>0</v>
      </c>
      <c r="K5" s="17"/>
      <c r="L5" s="17"/>
      <c r="M5" s="24"/>
      <c r="N5" s="18"/>
      <c r="O5" s="17"/>
      <c r="P5" s="17"/>
      <c r="Q5" s="19"/>
      <c r="R5" s="87"/>
      <c r="S5" s="22"/>
      <c r="T5" s="21"/>
      <c r="U5" s="17"/>
      <c r="V5" s="17"/>
      <c r="W5" s="19"/>
      <c r="X5" s="77"/>
      <c r="Y5" s="105"/>
      <c r="Z5" s="76">
        <f>SUM(H5,K5,N5,Q5,T5,W5)</f>
        <v>2</v>
      </c>
      <c r="AA5" s="77">
        <f>SUM(I5,L5,O5,R5,U5,X5)</f>
        <v>2</v>
      </c>
      <c r="AB5" s="22">
        <f>SUM(J5,M5,P5,S5,V5,Y5)</f>
        <v>0</v>
      </c>
    </row>
    <row r="6" spans="1:28" ht="16.5" customHeight="1" x14ac:dyDescent="0.15">
      <c r="A6" s="196"/>
      <c r="B6" s="206"/>
      <c r="C6" s="15"/>
      <c r="D6" s="15"/>
      <c r="E6" s="15"/>
      <c r="F6" s="16"/>
      <c r="G6" s="17"/>
      <c r="H6" s="18"/>
      <c r="I6" s="17"/>
      <c r="J6" s="17"/>
      <c r="K6" s="17"/>
      <c r="L6" s="17"/>
      <c r="M6" s="24"/>
      <c r="N6" s="18"/>
      <c r="O6" s="17"/>
      <c r="P6" s="17"/>
      <c r="Q6" s="17"/>
      <c r="R6" s="17"/>
      <c r="S6" s="23"/>
      <c r="T6" s="21"/>
      <c r="U6" s="17"/>
      <c r="V6" s="17"/>
      <c r="W6" s="17"/>
      <c r="X6" s="17"/>
      <c r="Y6" s="106"/>
      <c r="Z6" s="76">
        <f t="shared" ref="Z6:Z43" si="0">SUM(H6,K6,N6,Q6,T6,W6)</f>
        <v>0</v>
      </c>
      <c r="AA6" s="77">
        <f t="shared" ref="AA6:AA43" si="1">SUM(I6,L6,O6,R6,U6,X6)</f>
        <v>0</v>
      </c>
      <c r="AB6" s="22">
        <f t="shared" ref="AB6:AB43" si="2">SUM(J6,M6,P6,S6,V6,Y6)</f>
        <v>0</v>
      </c>
    </row>
    <row r="7" spans="1:28" ht="16.5" customHeight="1" x14ac:dyDescent="0.15">
      <c r="A7" s="196"/>
      <c r="B7" s="209" t="s">
        <v>10</v>
      </c>
      <c r="C7" s="15"/>
      <c r="D7" s="15" t="s">
        <v>57</v>
      </c>
      <c r="E7" s="119" t="s">
        <v>88</v>
      </c>
      <c r="F7" s="16" t="s">
        <v>56</v>
      </c>
      <c r="G7" s="17" t="s">
        <v>56</v>
      </c>
      <c r="H7" s="18">
        <v>1</v>
      </c>
      <c r="I7" s="17">
        <v>1</v>
      </c>
      <c r="J7" s="17">
        <v>0</v>
      </c>
      <c r="K7" s="17"/>
      <c r="L7" s="17"/>
      <c r="M7" s="24"/>
      <c r="N7" s="18"/>
      <c r="O7" s="17"/>
      <c r="P7" s="17"/>
      <c r="Q7" s="17"/>
      <c r="R7" s="17"/>
      <c r="S7" s="24"/>
      <c r="T7" s="21"/>
      <c r="U7" s="17"/>
      <c r="V7" s="17"/>
      <c r="W7" s="17"/>
      <c r="X7" s="17"/>
      <c r="Y7" s="107"/>
      <c r="Z7" s="76">
        <f t="shared" si="0"/>
        <v>1</v>
      </c>
      <c r="AA7" s="77">
        <f t="shared" si="1"/>
        <v>1</v>
      </c>
      <c r="AB7" s="22">
        <f t="shared" si="2"/>
        <v>0</v>
      </c>
    </row>
    <row r="8" spans="1:28" ht="16.5" customHeight="1" x14ac:dyDescent="0.15">
      <c r="A8" s="196"/>
      <c r="B8" s="210"/>
      <c r="C8" s="15"/>
      <c r="D8" s="15" t="s">
        <v>58</v>
      </c>
      <c r="E8" s="119" t="s">
        <v>88</v>
      </c>
      <c r="F8" s="16" t="s">
        <v>56</v>
      </c>
      <c r="G8" s="17" t="s">
        <v>56</v>
      </c>
      <c r="H8" s="18"/>
      <c r="I8" s="17"/>
      <c r="J8" s="17"/>
      <c r="K8" s="17">
        <v>1</v>
      </c>
      <c r="L8" s="17">
        <v>1</v>
      </c>
      <c r="M8" s="24">
        <v>0</v>
      </c>
      <c r="N8" s="18"/>
      <c r="O8" s="17"/>
      <c r="P8" s="17"/>
      <c r="Q8" s="17"/>
      <c r="R8" s="17"/>
      <c r="S8" s="24"/>
      <c r="T8" s="21"/>
      <c r="U8" s="17"/>
      <c r="V8" s="17"/>
      <c r="W8" s="17"/>
      <c r="X8" s="17"/>
      <c r="Y8" s="107"/>
      <c r="Z8" s="76">
        <f t="shared" si="0"/>
        <v>1</v>
      </c>
      <c r="AA8" s="77">
        <f t="shared" si="1"/>
        <v>1</v>
      </c>
      <c r="AB8" s="22">
        <f t="shared" si="2"/>
        <v>0</v>
      </c>
    </row>
    <row r="9" spans="1:28" ht="16.5" customHeight="1" x14ac:dyDescent="0.15">
      <c r="A9" s="197"/>
      <c r="B9" s="211"/>
      <c r="C9" s="101"/>
      <c r="D9" s="101" t="s">
        <v>73</v>
      </c>
      <c r="E9" s="120" t="s">
        <v>88</v>
      </c>
      <c r="F9" s="102" t="s">
        <v>72</v>
      </c>
      <c r="G9" s="99" t="s">
        <v>72</v>
      </c>
      <c r="H9" s="98">
        <v>2</v>
      </c>
      <c r="I9" s="99">
        <v>2</v>
      </c>
      <c r="J9" s="99">
        <v>0</v>
      </c>
      <c r="K9" s="99"/>
      <c r="L9" s="99"/>
      <c r="M9" s="100"/>
      <c r="N9" s="98"/>
      <c r="O9" s="99"/>
      <c r="P9" s="99"/>
      <c r="Q9" s="99"/>
      <c r="R9" s="99"/>
      <c r="S9" s="100"/>
      <c r="T9" s="103"/>
      <c r="U9" s="99"/>
      <c r="V9" s="99"/>
      <c r="W9" s="99"/>
      <c r="X9" s="99"/>
      <c r="Y9" s="108"/>
      <c r="Z9" s="76">
        <f t="shared" si="0"/>
        <v>2</v>
      </c>
      <c r="AA9" s="77">
        <f t="shared" si="1"/>
        <v>2</v>
      </c>
      <c r="AB9" s="22">
        <f t="shared" si="2"/>
        <v>0</v>
      </c>
    </row>
    <row r="10" spans="1:28" ht="16.5" customHeight="1" thickBot="1" x14ac:dyDescent="0.2">
      <c r="A10" s="198"/>
      <c r="B10" s="79" t="s">
        <v>53</v>
      </c>
      <c r="C10" s="26"/>
      <c r="D10" s="26"/>
      <c r="E10" s="26"/>
      <c r="F10" s="79"/>
      <c r="G10" s="79"/>
      <c r="H10" s="78">
        <f>SUM(H5:H9)</f>
        <v>5</v>
      </c>
      <c r="I10" s="79">
        <f>SUM(I5:I9)</f>
        <v>5</v>
      </c>
      <c r="J10" s="79">
        <f t="shared" ref="J10:S10" si="3">SUM(J5:J9)</f>
        <v>0</v>
      </c>
      <c r="K10" s="79">
        <f t="shared" si="3"/>
        <v>1</v>
      </c>
      <c r="L10" s="79">
        <f t="shared" si="3"/>
        <v>1</v>
      </c>
      <c r="M10" s="28">
        <f t="shared" si="3"/>
        <v>0</v>
      </c>
      <c r="N10" s="88">
        <f t="shared" si="3"/>
        <v>0</v>
      </c>
      <c r="O10" s="89">
        <f t="shared" si="3"/>
        <v>0</v>
      </c>
      <c r="P10" s="89">
        <f t="shared" si="3"/>
        <v>0</v>
      </c>
      <c r="Q10" s="89">
        <f t="shared" si="3"/>
        <v>0</v>
      </c>
      <c r="R10" s="89">
        <f t="shared" si="3"/>
        <v>0</v>
      </c>
      <c r="S10" s="28">
        <f t="shared" si="3"/>
        <v>0</v>
      </c>
      <c r="T10" s="27">
        <f t="shared" ref="T10" si="4">SUM(T5:T9)</f>
        <v>0</v>
      </c>
      <c r="U10" s="79">
        <f t="shared" ref="U10" si="5">SUM(U5:U9)</f>
        <v>0</v>
      </c>
      <c r="V10" s="79">
        <f t="shared" ref="V10" si="6">SUM(V5:V9)</f>
        <v>0</v>
      </c>
      <c r="W10" s="79">
        <f t="shared" ref="W10" si="7">SUM(W5:W9)</f>
        <v>0</v>
      </c>
      <c r="X10" s="79">
        <f t="shared" ref="X10" si="8">SUM(X5:X9)</f>
        <v>0</v>
      </c>
      <c r="Y10" s="109">
        <f t="shared" ref="Y10" si="9">SUM(Y5:Y9)</f>
        <v>0</v>
      </c>
      <c r="Z10" s="121">
        <f t="shared" ref="Z10" si="10">SUM(Z5:Z9)</f>
        <v>6</v>
      </c>
      <c r="AA10" s="109">
        <f t="shared" ref="AA10" si="11">SUM(AA5:AA9)</f>
        <v>6</v>
      </c>
      <c r="AB10" s="28">
        <f t="shared" ref="AB10" si="12">SUM(AB5:AB9)</f>
        <v>0</v>
      </c>
    </row>
    <row r="11" spans="1:28" ht="16.5" customHeight="1" x14ac:dyDescent="0.15">
      <c r="A11" s="203" t="s">
        <v>54</v>
      </c>
      <c r="B11" s="205" t="s">
        <v>9</v>
      </c>
      <c r="C11" s="81"/>
      <c r="D11" s="30"/>
      <c r="E11" s="30"/>
      <c r="F11" s="31"/>
      <c r="G11" s="81"/>
      <c r="H11" s="32"/>
      <c r="I11" s="33"/>
      <c r="J11" s="33"/>
      <c r="K11" s="33"/>
      <c r="L11" s="33"/>
      <c r="M11" s="35"/>
      <c r="N11" s="32"/>
      <c r="O11" s="33"/>
      <c r="P11" s="33"/>
      <c r="Q11" s="33"/>
      <c r="R11" s="33"/>
      <c r="S11" s="35"/>
      <c r="T11" s="34"/>
      <c r="U11" s="33"/>
      <c r="V11" s="33"/>
      <c r="W11" s="33"/>
      <c r="X11" s="33"/>
      <c r="Y11" s="110"/>
      <c r="Z11" s="76">
        <f t="shared" si="0"/>
        <v>0</v>
      </c>
      <c r="AA11" s="77">
        <f t="shared" si="1"/>
        <v>0</v>
      </c>
      <c r="AB11" s="22">
        <f t="shared" si="2"/>
        <v>0</v>
      </c>
    </row>
    <row r="12" spans="1:28" ht="16.5" customHeight="1" x14ac:dyDescent="0.15">
      <c r="A12" s="196"/>
      <c r="B12" s="206"/>
      <c r="C12" s="72"/>
      <c r="D12" s="38"/>
      <c r="E12" s="38"/>
      <c r="F12" s="39"/>
      <c r="G12" s="72"/>
      <c r="H12" s="18"/>
      <c r="I12" s="17"/>
      <c r="J12" s="17"/>
      <c r="K12" s="17"/>
      <c r="L12" s="17"/>
      <c r="M12" s="24"/>
      <c r="N12" s="18"/>
      <c r="O12" s="17"/>
      <c r="P12" s="17"/>
      <c r="Q12" s="17"/>
      <c r="R12" s="17"/>
      <c r="S12" s="24"/>
      <c r="T12" s="21"/>
      <c r="U12" s="17"/>
      <c r="V12" s="17"/>
      <c r="W12" s="17"/>
      <c r="X12" s="17"/>
      <c r="Y12" s="107"/>
      <c r="Z12" s="76">
        <f t="shared" si="0"/>
        <v>0</v>
      </c>
      <c r="AA12" s="77">
        <f t="shared" si="1"/>
        <v>0</v>
      </c>
      <c r="AB12" s="22">
        <f t="shared" si="2"/>
        <v>0</v>
      </c>
    </row>
    <row r="13" spans="1:28" ht="16.5" customHeight="1" x14ac:dyDescent="0.15">
      <c r="A13" s="196"/>
      <c r="B13" s="206"/>
      <c r="C13" s="72"/>
      <c r="D13" s="38"/>
      <c r="E13" s="38"/>
      <c r="F13" s="39"/>
      <c r="G13" s="72"/>
      <c r="H13" s="18"/>
      <c r="I13" s="17"/>
      <c r="J13" s="17"/>
      <c r="K13" s="17"/>
      <c r="L13" s="17"/>
      <c r="M13" s="24"/>
      <c r="N13" s="18"/>
      <c r="O13" s="17"/>
      <c r="P13" s="17"/>
      <c r="Q13" s="17"/>
      <c r="R13" s="17"/>
      <c r="S13" s="24"/>
      <c r="T13" s="21"/>
      <c r="U13" s="17"/>
      <c r="V13" s="17"/>
      <c r="W13" s="17"/>
      <c r="X13" s="17"/>
      <c r="Y13" s="107"/>
      <c r="Z13" s="76">
        <f t="shared" si="0"/>
        <v>0</v>
      </c>
      <c r="AA13" s="77">
        <f t="shared" si="1"/>
        <v>0</v>
      </c>
      <c r="AB13" s="22">
        <f t="shared" si="2"/>
        <v>0</v>
      </c>
    </row>
    <row r="14" spans="1:28" ht="16.5" customHeight="1" x14ac:dyDescent="0.15">
      <c r="A14" s="196"/>
      <c r="B14" s="40" t="s">
        <v>53</v>
      </c>
      <c r="C14" s="40"/>
      <c r="D14" s="40"/>
      <c r="E14" s="40"/>
      <c r="F14" s="71"/>
      <c r="G14" s="71"/>
      <c r="H14" s="75">
        <f>SUM(H11:H13)</f>
        <v>0</v>
      </c>
      <c r="I14" s="71">
        <f t="shared" ref="I14:S14" si="13">SUM(I11:I13)</f>
        <v>0</v>
      </c>
      <c r="J14" s="71">
        <f t="shared" si="13"/>
        <v>0</v>
      </c>
      <c r="K14" s="71">
        <f t="shared" si="13"/>
        <v>0</v>
      </c>
      <c r="L14" s="71">
        <f t="shared" si="13"/>
        <v>0</v>
      </c>
      <c r="M14" s="74">
        <f t="shared" si="13"/>
        <v>0</v>
      </c>
      <c r="N14" s="86">
        <f t="shared" si="13"/>
        <v>0</v>
      </c>
      <c r="O14" s="84">
        <f t="shared" si="13"/>
        <v>0</v>
      </c>
      <c r="P14" s="84">
        <f t="shared" si="13"/>
        <v>0</v>
      </c>
      <c r="Q14" s="84">
        <f t="shared" si="13"/>
        <v>0</v>
      </c>
      <c r="R14" s="84">
        <f t="shared" si="13"/>
        <v>0</v>
      </c>
      <c r="S14" s="94">
        <f t="shared" si="13"/>
        <v>0</v>
      </c>
      <c r="T14" s="73">
        <f t="shared" ref="T14:AB14" si="14">SUM(T11:T13)</f>
        <v>0</v>
      </c>
      <c r="U14" s="71">
        <f t="shared" si="14"/>
        <v>0</v>
      </c>
      <c r="V14" s="71">
        <f t="shared" si="14"/>
        <v>0</v>
      </c>
      <c r="W14" s="71">
        <f t="shared" si="14"/>
        <v>0</v>
      </c>
      <c r="X14" s="71">
        <f t="shared" si="14"/>
        <v>0</v>
      </c>
      <c r="Y14" s="104">
        <f t="shared" si="14"/>
        <v>0</v>
      </c>
      <c r="Z14" s="122">
        <f t="shared" si="14"/>
        <v>0</v>
      </c>
      <c r="AA14" s="104">
        <f t="shared" si="14"/>
        <v>0</v>
      </c>
      <c r="AB14" s="74">
        <f t="shared" si="14"/>
        <v>0</v>
      </c>
    </row>
    <row r="15" spans="1:28" ht="16.5" customHeight="1" x14ac:dyDescent="0.15">
      <c r="A15" s="196"/>
      <c r="B15" s="208" t="s">
        <v>10</v>
      </c>
      <c r="C15" s="15"/>
      <c r="D15" s="12" t="s">
        <v>61</v>
      </c>
      <c r="E15" s="12" t="s">
        <v>114</v>
      </c>
      <c r="F15" s="17"/>
      <c r="G15" s="17"/>
      <c r="H15" s="18">
        <v>2</v>
      </c>
      <c r="I15" s="17">
        <v>2</v>
      </c>
      <c r="J15" s="17">
        <v>0</v>
      </c>
      <c r="K15" s="17"/>
      <c r="L15" s="17"/>
      <c r="M15" s="24"/>
      <c r="N15" s="18"/>
      <c r="O15" s="17"/>
      <c r="P15" s="17"/>
      <c r="Q15" s="17"/>
      <c r="R15" s="17"/>
      <c r="S15" s="24"/>
      <c r="T15" s="21"/>
      <c r="U15" s="17"/>
      <c r="V15" s="17"/>
      <c r="W15" s="17"/>
      <c r="X15" s="17"/>
      <c r="Y15" s="107"/>
      <c r="Z15" s="76">
        <f t="shared" si="0"/>
        <v>2</v>
      </c>
      <c r="AA15" s="77">
        <f t="shared" si="1"/>
        <v>2</v>
      </c>
      <c r="AB15" s="22">
        <f t="shared" si="2"/>
        <v>0</v>
      </c>
    </row>
    <row r="16" spans="1:28" ht="16.5" customHeight="1" x14ac:dyDescent="0.15">
      <c r="A16" s="196"/>
      <c r="B16" s="208"/>
      <c r="C16" s="15"/>
      <c r="D16" s="41" t="s">
        <v>61</v>
      </c>
      <c r="E16" s="41"/>
      <c r="F16" s="42"/>
      <c r="G16" s="17"/>
      <c r="H16" s="43">
        <v>2</v>
      </c>
      <c r="I16" s="42">
        <v>2</v>
      </c>
      <c r="J16" s="42">
        <v>0</v>
      </c>
      <c r="K16" s="42"/>
      <c r="L16" s="42"/>
      <c r="M16" s="45"/>
      <c r="N16" s="43"/>
      <c r="O16" s="42"/>
      <c r="P16" s="42"/>
      <c r="Q16" s="42"/>
      <c r="R16" s="42"/>
      <c r="S16" s="45"/>
      <c r="T16" s="44"/>
      <c r="U16" s="42"/>
      <c r="V16" s="42"/>
      <c r="W16" s="42"/>
      <c r="X16" s="42"/>
      <c r="Y16" s="111"/>
      <c r="Z16" s="76">
        <f t="shared" si="0"/>
        <v>2</v>
      </c>
      <c r="AA16" s="77">
        <f t="shared" si="1"/>
        <v>2</v>
      </c>
      <c r="AB16" s="22">
        <f t="shared" si="2"/>
        <v>0</v>
      </c>
    </row>
    <row r="17" spans="1:28" ht="16.5" customHeight="1" x14ac:dyDescent="0.15">
      <c r="A17" s="196"/>
      <c r="B17" s="208"/>
      <c r="C17" s="15"/>
      <c r="D17" s="41" t="s">
        <v>61</v>
      </c>
      <c r="E17" s="41"/>
      <c r="F17" s="42"/>
      <c r="G17" s="17"/>
      <c r="H17" s="43">
        <v>3</v>
      </c>
      <c r="I17" s="42">
        <v>3</v>
      </c>
      <c r="J17" s="42">
        <v>0</v>
      </c>
      <c r="K17" s="42"/>
      <c r="L17" s="42"/>
      <c r="M17" s="45"/>
      <c r="N17" s="48"/>
      <c r="O17" s="46"/>
      <c r="P17" s="46"/>
      <c r="Q17" s="46"/>
      <c r="R17" s="46"/>
      <c r="S17" s="45"/>
      <c r="T17" s="47"/>
      <c r="U17" s="46"/>
      <c r="V17" s="46"/>
      <c r="W17" s="46"/>
      <c r="X17" s="46"/>
      <c r="Y17" s="111"/>
      <c r="Z17" s="76">
        <f t="shared" si="0"/>
        <v>3</v>
      </c>
      <c r="AA17" s="77">
        <f t="shared" si="1"/>
        <v>3</v>
      </c>
      <c r="AB17" s="22">
        <f t="shared" si="2"/>
        <v>0</v>
      </c>
    </row>
    <row r="18" spans="1:28" ht="16.5" customHeight="1" x14ac:dyDescent="0.15">
      <c r="A18" s="196"/>
      <c r="B18" s="208"/>
      <c r="C18" s="15"/>
      <c r="D18" s="41" t="s">
        <v>61</v>
      </c>
      <c r="E18" s="41"/>
      <c r="F18" s="42"/>
      <c r="G18" s="17"/>
      <c r="H18" s="43">
        <v>3</v>
      </c>
      <c r="I18" s="42">
        <v>0</v>
      </c>
      <c r="J18" s="42">
        <v>3</v>
      </c>
      <c r="K18" s="42"/>
      <c r="L18" s="42"/>
      <c r="M18" s="45"/>
      <c r="N18" s="48"/>
      <c r="O18" s="46"/>
      <c r="P18" s="46"/>
      <c r="Q18" s="46"/>
      <c r="R18" s="46"/>
      <c r="S18" s="45"/>
      <c r="T18" s="47"/>
      <c r="U18" s="46"/>
      <c r="V18" s="46"/>
      <c r="W18" s="46"/>
      <c r="X18" s="46"/>
      <c r="Y18" s="111"/>
      <c r="Z18" s="76">
        <f t="shared" si="0"/>
        <v>3</v>
      </c>
      <c r="AA18" s="77">
        <f t="shared" si="1"/>
        <v>0</v>
      </c>
      <c r="AB18" s="22">
        <f t="shared" si="2"/>
        <v>3</v>
      </c>
    </row>
    <row r="19" spans="1:28" ht="16.5" customHeight="1" x14ac:dyDescent="0.15">
      <c r="A19" s="196"/>
      <c r="B19" s="208"/>
      <c r="C19" s="15"/>
      <c r="D19" s="41" t="s">
        <v>61</v>
      </c>
      <c r="E19" s="41"/>
      <c r="F19" s="42"/>
      <c r="G19" s="17"/>
      <c r="H19" s="43">
        <v>3</v>
      </c>
      <c r="I19" s="42">
        <v>1</v>
      </c>
      <c r="J19" s="42">
        <v>2</v>
      </c>
      <c r="K19" s="42"/>
      <c r="L19" s="42"/>
      <c r="M19" s="45"/>
      <c r="N19" s="43"/>
      <c r="O19" s="42"/>
      <c r="P19" s="42"/>
      <c r="Q19" s="42"/>
      <c r="R19" s="42"/>
      <c r="S19" s="45"/>
      <c r="T19" s="44"/>
      <c r="U19" s="42"/>
      <c r="V19" s="42"/>
      <c r="W19" s="42"/>
      <c r="X19" s="42"/>
      <c r="Y19" s="111"/>
      <c r="Z19" s="76">
        <f t="shared" si="0"/>
        <v>3</v>
      </c>
      <c r="AA19" s="77">
        <f t="shared" si="1"/>
        <v>1</v>
      </c>
      <c r="AB19" s="22">
        <f t="shared" si="2"/>
        <v>2</v>
      </c>
    </row>
    <row r="20" spans="1:28" ht="16.5" customHeight="1" x14ac:dyDescent="0.15">
      <c r="A20" s="196"/>
      <c r="B20" s="208"/>
      <c r="C20" s="15"/>
      <c r="D20" s="41" t="s">
        <v>61</v>
      </c>
      <c r="E20" s="41"/>
      <c r="F20" s="42"/>
      <c r="G20" s="17"/>
      <c r="H20" s="43">
        <v>3</v>
      </c>
      <c r="I20" s="42">
        <v>1</v>
      </c>
      <c r="J20" s="42">
        <v>2</v>
      </c>
      <c r="K20" s="42"/>
      <c r="L20" s="46"/>
      <c r="M20" s="57"/>
      <c r="N20" s="43"/>
      <c r="O20" s="42"/>
      <c r="P20" s="42"/>
      <c r="Q20" s="46"/>
      <c r="R20" s="46"/>
      <c r="S20" s="45"/>
      <c r="T20" s="44"/>
      <c r="U20" s="42"/>
      <c r="V20" s="42"/>
      <c r="W20" s="46"/>
      <c r="X20" s="46"/>
      <c r="Y20" s="111"/>
      <c r="Z20" s="76">
        <f t="shared" si="0"/>
        <v>3</v>
      </c>
      <c r="AA20" s="77">
        <f t="shared" si="1"/>
        <v>1</v>
      </c>
      <c r="AB20" s="22">
        <f t="shared" si="2"/>
        <v>2</v>
      </c>
    </row>
    <row r="21" spans="1:28" ht="16.5" customHeight="1" x14ac:dyDescent="0.15">
      <c r="A21" s="196"/>
      <c r="B21" s="208"/>
      <c r="C21" s="15"/>
      <c r="D21" s="41"/>
      <c r="E21" s="41"/>
      <c r="F21" s="42"/>
      <c r="G21" s="17"/>
      <c r="H21" s="43"/>
      <c r="I21" s="42"/>
      <c r="J21" s="42"/>
      <c r="K21" s="17">
        <v>2</v>
      </c>
      <c r="L21" s="17">
        <v>2</v>
      </c>
      <c r="M21" s="24">
        <v>0</v>
      </c>
      <c r="N21" s="43"/>
      <c r="O21" s="42"/>
      <c r="P21" s="42"/>
      <c r="Q21" s="42"/>
      <c r="R21" s="42"/>
      <c r="S21" s="45"/>
      <c r="T21" s="44"/>
      <c r="U21" s="42"/>
      <c r="V21" s="42"/>
      <c r="W21" s="42"/>
      <c r="X21" s="42"/>
      <c r="Y21" s="111"/>
      <c r="Z21" s="76">
        <f t="shared" si="0"/>
        <v>2</v>
      </c>
      <c r="AA21" s="77">
        <f t="shared" si="1"/>
        <v>2</v>
      </c>
      <c r="AB21" s="22">
        <f t="shared" si="2"/>
        <v>0</v>
      </c>
    </row>
    <row r="22" spans="1:28" ht="16.5" customHeight="1" x14ac:dyDescent="0.15">
      <c r="A22" s="196"/>
      <c r="B22" s="208"/>
      <c r="C22" s="15"/>
      <c r="D22" s="41"/>
      <c r="E22" s="41"/>
      <c r="F22" s="42"/>
      <c r="G22" s="17"/>
      <c r="H22" s="43"/>
      <c r="I22" s="42"/>
      <c r="J22" s="42"/>
      <c r="K22" s="42">
        <v>2</v>
      </c>
      <c r="L22" s="42">
        <v>2</v>
      </c>
      <c r="M22" s="45">
        <v>0</v>
      </c>
      <c r="N22" s="43"/>
      <c r="O22" s="42"/>
      <c r="P22" s="42"/>
      <c r="Q22" s="42"/>
      <c r="R22" s="42"/>
      <c r="S22" s="45"/>
      <c r="T22" s="44"/>
      <c r="U22" s="42"/>
      <c r="V22" s="42"/>
      <c r="W22" s="42"/>
      <c r="X22" s="42"/>
      <c r="Y22" s="111"/>
      <c r="Z22" s="76">
        <f t="shared" si="0"/>
        <v>2</v>
      </c>
      <c r="AA22" s="77">
        <f t="shared" si="1"/>
        <v>2</v>
      </c>
      <c r="AB22" s="22">
        <f t="shared" si="2"/>
        <v>0</v>
      </c>
    </row>
    <row r="23" spans="1:28" ht="16.5" customHeight="1" x14ac:dyDescent="0.15">
      <c r="A23" s="196"/>
      <c r="B23" s="208"/>
      <c r="C23" s="15"/>
      <c r="D23" s="41"/>
      <c r="E23" s="41"/>
      <c r="F23" s="42"/>
      <c r="G23" s="17"/>
      <c r="H23" s="43"/>
      <c r="I23" s="42"/>
      <c r="J23" s="42"/>
      <c r="K23" s="42">
        <v>3</v>
      </c>
      <c r="L23" s="42">
        <v>3</v>
      </c>
      <c r="M23" s="45">
        <v>0</v>
      </c>
      <c r="N23" s="43"/>
      <c r="O23" s="42"/>
      <c r="P23" s="42"/>
      <c r="Q23" s="42"/>
      <c r="R23" s="42"/>
      <c r="S23" s="45"/>
      <c r="T23" s="44"/>
      <c r="U23" s="42"/>
      <c r="V23" s="42"/>
      <c r="W23" s="42"/>
      <c r="X23" s="42"/>
      <c r="Y23" s="111"/>
      <c r="Z23" s="76">
        <f t="shared" si="0"/>
        <v>3</v>
      </c>
      <c r="AA23" s="77">
        <f t="shared" si="1"/>
        <v>3</v>
      </c>
      <c r="AB23" s="22">
        <f t="shared" si="2"/>
        <v>0</v>
      </c>
    </row>
    <row r="24" spans="1:28" ht="16.5" customHeight="1" x14ac:dyDescent="0.15">
      <c r="A24" s="196"/>
      <c r="B24" s="208"/>
      <c r="C24" s="15"/>
      <c r="D24" s="41"/>
      <c r="E24" s="41"/>
      <c r="F24" s="42"/>
      <c r="G24" s="17"/>
      <c r="H24" s="48"/>
      <c r="I24" s="46"/>
      <c r="J24" s="42"/>
      <c r="K24" s="42">
        <v>3</v>
      </c>
      <c r="L24" s="42">
        <v>0</v>
      </c>
      <c r="M24" s="45">
        <v>3</v>
      </c>
      <c r="N24" s="48"/>
      <c r="O24" s="46"/>
      <c r="P24" s="46"/>
      <c r="Q24" s="42"/>
      <c r="R24" s="42"/>
      <c r="S24" s="45"/>
      <c r="T24" s="47"/>
      <c r="U24" s="46"/>
      <c r="V24" s="46"/>
      <c r="W24" s="42"/>
      <c r="X24" s="42"/>
      <c r="Y24" s="111"/>
      <c r="Z24" s="76">
        <f t="shared" si="0"/>
        <v>3</v>
      </c>
      <c r="AA24" s="77">
        <f t="shared" si="1"/>
        <v>0</v>
      </c>
      <c r="AB24" s="22">
        <f t="shared" si="2"/>
        <v>3</v>
      </c>
    </row>
    <row r="25" spans="1:28" ht="16.5" customHeight="1" x14ac:dyDescent="0.15">
      <c r="A25" s="196"/>
      <c r="B25" s="208"/>
      <c r="C25" s="15"/>
      <c r="D25" s="41"/>
      <c r="E25" s="41"/>
      <c r="F25" s="42"/>
      <c r="G25" s="17"/>
      <c r="H25" s="43"/>
      <c r="I25" s="42"/>
      <c r="J25" s="42"/>
      <c r="K25" s="42">
        <v>3</v>
      </c>
      <c r="L25" s="42">
        <v>1</v>
      </c>
      <c r="M25" s="45">
        <v>2</v>
      </c>
      <c r="N25" s="43"/>
      <c r="O25" s="42"/>
      <c r="P25" s="42"/>
      <c r="Q25" s="42"/>
      <c r="R25" s="42"/>
      <c r="S25" s="45"/>
      <c r="T25" s="44"/>
      <c r="U25" s="42"/>
      <c r="V25" s="42"/>
      <c r="W25" s="42"/>
      <c r="X25" s="42"/>
      <c r="Y25" s="111"/>
      <c r="Z25" s="76">
        <f t="shared" si="0"/>
        <v>3</v>
      </c>
      <c r="AA25" s="77">
        <f t="shared" si="1"/>
        <v>1</v>
      </c>
      <c r="AB25" s="22">
        <f t="shared" si="2"/>
        <v>2</v>
      </c>
    </row>
    <row r="26" spans="1:28" ht="16.5" customHeight="1" x14ac:dyDescent="0.15">
      <c r="A26" s="196"/>
      <c r="B26" s="208"/>
      <c r="C26" s="15"/>
      <c r="D26" s="41"/>
      <c r="E26" s="41"/>
      <c r="F26" s="42"/>
      <c r="G26" s="17"/>
      <c r="H26" s="48"/>
      <c r="I26" s="42"/>
      <c r="J26" s="42"/>
      <c r="K26" s="42">
        <v>3</v>
      </c>
      <c r="L26" s="42">
        <v>1</v>
      </c>
      <c r="M26" s="45">
        <v>2</v>
      </c>
      <c r="N26" s="43"/>
      <c r="O26" s="42"/>
      <c r="P26" s="42"/>
      <c r="Q26" s="46"/>
      <c r="R26" s="46"/>
      <c r="S26" s="45"/>
      <c r="T26" s="44"/>
      <c r="U26" s="42"/>
      <c r="V26" s="42"/>
      <c r="W26" s="46"/>
      <c r="X26" s="46"/>
      <c r="Y26" s="111"/>
      <c r="Z26" s="76">
        <f t="shared" si="0"/>
        <v>3</v>
      </c>
      <c r="AA26" s="77">
        <f t="shared" si="1"/>
        <v>1</v>
      </c>
      <c r="AB26" s="22">
        <f t="shared" si="2"/>
        <v>2</v>
      </c>
    </row>
    <row r="27" spans="1:28" ht="16.5" customHeight="1" x14ac:dyDescent="0.15">
      <c r="A27" s="196"/>
      <c r="B27" s="208"/>
      <c r="C27" s="15"/>
      <c r="D27" s="41"/>
      <c r="E27" s="41"/>
      <c r="F27" s="42"/>
      <c r="G27" s="17"/>
      <c r="H27" s="48"/>
      <c r="I27" s="42"/>
      <c r="J27" s="42"/>
      <c r="K27" s="42"/>
      <c r="L27" s="46"/>
      <c r="M27" s="57"/>
      <c r="N27" s="43"/>
      <c r="O27" s="42"/>
      <c r="P27" s="42"/>
      <c r="Q27" s="46"/>
      <c r="R27" s="46"/>
      <c r="S27" s="45"/>
      <c r="T27" s="44"/>
      <c r="U27" s="42"/>
      <c r="V27" s="42"/>
      <c r="W27" s="46"/>
      <c r="X27" s="46"/>
      <c r="Y27" s="111"/>
      <c r="Z27" s="76">
        <f t="shared" si="0"/>
        <v>0</v>
      </c>
      <c r="AA27" s="77">
        <f t="shared" si="1"/>
        <v>0</v>
      </c>
      <c r="AB27" s="22">
        <f t="shared" si="2"/>
        <v>0</v>
      </c>
    </row>
    <row r="28" spans="1:28" ht="16.5" customHeight="1" x14ac:dyDescent="0.15">
      <c r="A28" s="196"/>
      <c r="B28" s="208"/>
      <c r="C28" s="15"/>
      <c r="D28" s="41"/>
      <c r="E28" s="41"/>
      <c r="F28" s="42"/>
      <c r="G28" s="17"/>
      <c r="H28" s="48"/>
      <c r="I28" s="42"/>
      <c r="J28" s="42"/>
      <c r="K28" s="42"/>
      <c r="L28" s="46"/>
      <c r="M28" s="57"/>
      <c r="N28" s="43"/>
      <c r="O28" s="42"/>
      <c r="P28" s="42"/>
      <c r="Q28" s="46"/>
      <c r="R28" s="46"/>
      <c r="S28" s="45"/>
      <c r="T28" s="44"/>
      <c r="U28" s="42"/>
      <c r="V28" s="42"/>
      <c r="W28" s="46"/>
      <c r="X28" s="46"/>
      <c r="Y28" s="111"/>
      <c r="Z28" s="76">
        <f t="shared" si="0"/>
        <v>0</v>
      </c>
      <c r="AA28" s="77">
        <f t="shared" si="1"/>
        <v>0</v>
      </c>
      <c r="AB28" s="22">
        <f t="shared" si="2"/>
        <v>0</v>
      </c>
    </row>
    <row r="29" spans="1:28" ht="16.5" customHeight="1" x14ac:dyDescent="0.15">
      <c r="A29" s="196"/>
      <c r="B29" s="208"/>
      <c r="C29" s="15"/>
      <c r="D29" s="41"/>
      <c r="E29" s="41"/>
      <c r="F29" s="42"/>
      <c r="G29" s="17"/>
      <c r="H29" s="48"/>
      <c r="I29" s="46"/>
      <c r="J29" s="42"/>
      <c r="K29" s="42"/>
      <c r="L29" s="46"/>
      <c r="M29" s="57"/>
      <c r="N29" s="43"/>
      <c r="O29" s="42"/>
      <c r="P29" s="42"/>
      <c r="Q29" s="46"/>
      <c r="R29" s="46"/>
      <c r="S29" s="45"/>
      <c r="T29" s="44"/>
      <c r="U29" s="42"/>
      <c r="V29" s="42"/>
      <c r="W29" s="46"/>
      <c r="X29" s="46"/>
      <c r="Y29" s="111"/>
      <c r="Z29" s="76">
        <f t="shared" si="0"/>
        <v>0</v>
      </c>
      <c r="AA29" s="77">
        <f t="shared" si="1"/>
        <v>0</v>
      </c>
      <c r="AB29" s="22">
        <f t="shared" si="2"/>
        <v>0</v>
      </c>
    </row>
    <row r="30" spans="1:28" ht="16.5" customHeight="1" thickBot="1" x14ac:dyDescent="0.2">
      <c r="A30" s="198"/>
      <c r="B30" s="26" t="s">
        <v>53</v>
      </c>
      <c r="C30" s="26"/>
      <c r="D30" s="26"/>
      <c r="E30" s="26"/>
      <c r="F30" s="79"/>
      <c r="G30" s="79"/>
      <c r="H30" s="78">
        <f>SUM(H15:H29)</f>
        <v>16</v>
      </c>
      <c r="I30" s="79">
        <f t="shared" ref="I30:S30" si="15">SUM(I15:I29)</f>
        <v>9</v>
      </c>
      <c r="J30" s="79">
        <f t="shared" si="15"/>
        <v>7</v>
      </c>
      <c r="K30" s="79">
        <f t="shared" si="15"/>
        <v>16</v>
      </c>
      <c r="L30" s="79">
        <f t="shared" si="15"/>
        <v>9</v>
      </c>
      <c r="M30" s="28">
        <f t="shared" si="15"/>
        <v>7</v>
      </c>
      <c r="N30" s="88">
        <f t="shared" si="15"/>
        <v>0</v>
      </c>
      <c r="O30" s="89">
        <f t="shared" si="15"/>
        <v>0</v>
      </c>
      <c r="P30" s="89">
        <f t="shared" si="15"/>
        <v>0</v>
      </c>
      <c r="Q30" s="89">
        <f t="shared" si="15"/>
        <v>0</v>
      </c>
      <c r="R30" s="89">
        <f t="shared" si="15"/>
        <v>0</v>
      </c>
      <c r="S30" s="28">
        <f t="shared" si="15"/>
        <v>0</v>
      </c>
      <c r="T30" s="27">
        <f t="shared" ref="T30:AB30" si="16">SUM(T15:T29)</f>
        <v>0</v>
      </c>
      <c r="U30" s="79">
        <f t="shared" si="16"/>
        <v>0</v>
      </c>
      <c r="V30" s="79">
        <f t="shared" si="16"/>
        <v>0</v>
      </c>
      <c r="W30" s="79">
        <f t="shared" si="16"/>
        <v>0</v>
      </c>
      <c r="X30" s="79">
        <f t="shared" si="16"/>
        <v>0</v>
      </c>
      <c r="Y30" s="109">
        <f t="shared" si="16"/>
        <v>0</v>
      </c>
      <c r="Z30" s="121">
        <f t="shared" si="16"/>
        <v>32</v>
      </c>
      <c r="AA30" s="109">
        <f t="shared" si="16"/>
        <v>18</v>
      </c>
      <c r="AB30" s="28">
        <f t="shared" si="16"/>
        <v>14</v>
      </c>
    </row>
    <row r="31" spans="1:28" ht="16.5" customHeight="1" x14ac:dyDescent="0.15">
      <c r="A31" s="204" t="s">
        <v>55</v>
      </c>
      <c r="B31" s="207" t="s">
        <v>9</v>
      </c>
      <c r="C31" s="82"/>
      <c r="D31" s="50"/>
      <c r="E31" s="50"/>
      <c r="F31" s="51"/>
      <c r="G31" s="52"/>
      <c r="H31" s="63"/>
      <c r="I31" s="64"/>
      <c r="J31" s="65"/>
      <c r="K31" s="65"/>
      <c r="L31" s="64"/>
      <c r="M31" s="70"/>
      <c r="N31" s="63"/>
      <c r="O31" s="64"/>
      <c r="P31" s="64"/>
      <c r="Q31" s="65"/>
      <c r="R31" s="65"/>
      <c r="S31" s="66"/>
      <c r="T31" s="69"/>
      <c r="U31" s="64"/>
      <c r="V31" s="64"/>
      <c r="W31" s="65"/>
      <c r="X31" s="65"/>
      <c r="Y31" s="112"/>
      <c r="Z31" s="76">
        <f t="shared" si="0"/>
        <v>0</v>
      </c>
      <c r="AA31" s="77">
        <f t="shared" si="1"/>
        <v>0</v>
      </c>
      <c r="AB31" s="22">
        <f t="shared" si="2"/>
        <v>0</v>
      </c>
    </row>
    <row r="32" spans="1:28" ht="16.5" customHeight="1" x14ac:dyDescent="0.15">
      <c r="A32" s="196"/>
      <c r="B32" s="208"/>
      <c r="C32" s="77"/>
      <c r="D32" s="55"/>
      <c r="E32" s="55"/>
      <c r="F32" s="56"/>
      <c r="G32" s="17"/>
      <c r="H32" s="48"/>
      <c r="I32" s="46"/>
      <c r="J32" s="42"/>
      <c r="K32" s="42"/>
      <c r="L32" s="46"/>
      <c r="M32" s="57"/>
      <c r="N32" s="48"/>
      <c r="O32" s="46"/>
      <c r="P32" s="46"/>
      <c r="Q32" s="46"/>
      <c r="R32" s="46"/>
      <c r="S32" s="57"/>
      <c r="T32" s="47"/>
      <c r="U32" s="46"/>
      <c r="V32" s="46"/>
      <c r="W32" s="46"/>
      <c r="X32" s="46"/>
      <c r="Y32" s="113"/>
      <c r="Z32" s="76">
        <f t="shared" si="0"/>
        <v>0</v>
      </c>
      <c r="AA32" s="77">
        <f t="shared" si="1"/>
        <v>0</v>
      </c>
      <c r="AB32" s="22">
        <f t="shared" si="2"/>
        <v>0</v>
      </c>
    </row>
    <row r="33" spans="1:28" ht="16.5" customHeight="1" x14ac:dyDescent="0.15">
      <c r="A33" s="196"/>
      <c r="B33" s="208"/>
      <c r="C33" s="77"/>
      <c r="D33" s="55" t="s">
        <v>59</v>
      </c>
      <c r="E33" s="118" t="s">
        <v>88</v>
      </c>
      <c r="F33" s="56"/>
      <c r="G33" s="17"/>
      <c r="H33" s="48"/>
      <c r="I33" s="46"/>
      <c r="J33" s="42"/>
      <c r="K33" s="42"/>
      <c r="L33" s="46"/>
      <c r="M33" s="57"/>
      <c r="N33" s="48"/>
      <c r="O33" s="46"/>
      <c r="P33" s="46"/>
      <c r="Q33" s="42"/>
      <c r="R33" s="42"/>
      <c r="S33" s="45"/>
      <c r="T33" s="47"/>
      <c r="U33" s="46"/>
      <c r="V33" s="46"/>
      <c r="W33" s="42">
        <v>3</v>
      </c>
      <c r="X33" s="42">
        <v>0</v>
      </c>
      <c r="Y33" s="111">
        <v>0</v>
      </c>
      <c r="Z33" s="76">
        <f t="shared" si="0"/>
        <v>3</v>
      </c>
      <c r="AA33" s="77">
        <f t="shared" si="1"/>
        <v>0</v>
      </c>
      <c r="AB33" s="22">
        <f t="shared" si="2"/>
        <v>0</v>
      </c>
    </row>
    <row r="34" spans="1:28" ht="16.5" customHeight="1" x14ac:dyDescent="0.15">
      <c r="A34" s="196"/>
      <c r="B34" s="208" t="s">
        <v>10</v>
      </c>
      <c r="C34" s="77"/>
      <c r="D34" s="12" t="s">
        <v>75</v>
      </c>
      <c r="E34" s="12" t="s">
        <v>78</v>
      </c>
      <c r="F34" s="17"/>
      <c r="G34" s="17"/>
      <c r="H34" s="18"/>
      <c r="I34" s="17"/>
      <c r="J34" s="17"/>
      <c r="K34" s="17"/>
      <c r="L34" s="17"/>
      <c r="M34" s="24"/>
      <c r="N34" s="18">
        <v>1</v>
      </c>
      <c r="O34" s="17">
        <v>1</v>
      </c>
      <c r="P34" s="17">
        <v>0</v>
      </c>
      <c r="Q34" s="17"/>
      <c r="R34" s="17"/>
      <c r="S34" s="24"/>
      <c r="T34" s="21"/>
      <c r="U34" s="17"/>
      <c r="V34" s="17"/>
      <c r="W34" s="17"/>
      <c r="X34" s="17"/>
      <c r="Y34" s="107"/>
      <c r="Z34" s="76">
        <f t="shared" si="0"/>
        <v>1</v>
      </c>
      <c r="AA34" s="77">
        <f t="shared" si="1"/>
        <v>1</v>
      </c>
      <c r="AB34" s="22">
        <f t="shared" si="2"/>
        <v>0</v>
      </c>
    </row>
    <row r="35" spans="1:28" ht="16.5" customHeight="1" x14ac:dyDescent="0.15">
      <c r="A35" s="196"/>
      <c r="B35" s="208"/>
      <c r="C35" s="58"/>
      <c r="D35" s="59" t="s">
        <v>76</v>
      </c>
      <c r="E35" s="59" t="s">
        <v>78</v>
      </c>
      <c r="F35" s="17"/>
      <c r="G35" s="17"/>
      <c r="H35" s="18"/>
      <c r="I35" s="17"/>
      <c r="J35" s="17"/>
      <c r="K35" s="17"/>
      <c r="L35" s="17"/>
      <c r="M35" s="24"/>
      <c r="N35" s="18"/>
      <c r="O35" s="17"/>
      <c r="P35" s="17"/>
      <c r="Q35" s="17">
        <v>1</v>
      </c>
      <c r="R35" s="17">
        <v>1</v>
      </c>
      <c r="S35" s="24">
        <v>0</v>
      </c>
      <c r="T35" s="21"/>
      <c r="U35" s="17"/>
      <c r="V35" s="17"/>
      <c r="W35" s="17"/>
      <c r="X35" s="17"/>
      <c r="Y35" s="107"/>
      <c r="Z35" s="76">
        <f t="shared" si="0"/>
        <v>1</v>
      </c>
      <c r="AA35" s="77">
        <f t="shared" si="1"/>
        <v>1</v>
      </c>
      <c r="AB35" s="22">
        <f t="shared" si="2"/>
        <v>0</v>
      </c>
    </row>
    <row r="36" spans="1:28" ht="16.5" customHeight="1" x14ac:dyDescent="0.15">
      <c r="A36" s="196"/>
      <c r="B36" s="208"/>
      <c r="C36" s="58"/>
      <c r="D36" s="115" t="s">
        <v>84</v>
      </c>
      <c r="E36" s="41" t="s">
        <v>81</v>
      </c>
      <c r="F36" s="60"/>
      <c r="G36" s="17"/>
      <c r="H36" s="43"/>
      <c r="I36" s="42"/>
      <c r="J36" s="42"/>
      <c r="K36" s="42"/>
      <c r="L36" s="46"/>
      <c r="M36" s="57"/>
      <c r="N36" s="48">
        <v>2</v>
      </c>
      <c r="O36" s="46">
        <v>2</v>
      </c>
      <c r="P36" s="46">
        <v>0</v>
      </c>
      <c r="Q36" s="46"/>
      <c r="R36" s="46"/>
      <c r="S36" s="45"/>
      <c r="T36" s="47"/>
      <c r="U36" s="46"/>
      <c r="V36" s="46"/>
      <c r="W36" s="46"/>
      <c r="X36" s="46"/>
      <c r="Y36" s="111"/>
      <c r="Z36" s="76">
        <f t="shared" si="0"/>
        <v>2</v>
      </c>
      <c r="AA36" s="77">
        <f t="shared" si="1"/>
        <v>2</v>
      </c>
      <c r="AB36" s="22">
        <f t="shared" si="2"/>
        <v>0</v>
      </c>
    </row>
    <row r="37" spans="1:28" ht="16.5" customHeight="1" x14ac:dyDescent="0.15">
      <c r="A37" s="196"/>
      <c r="B37" s="208"/>
      <c r="C37" s="58"/>
      <c r="D37" s="116" t="s">
        <v>89</v>
      </c>
      <c r="E37" s="41" t="s">
        <v>77</v>
      </c>
      <c r="F37" s="42"/>
      <c r="G37" s="17"/>
      <c r="H37" s="43"/>
      <c r="I37" s="46"/>
      <c r="J37" s="46"/>
      <c r="K37" s="42"/>
      <c r="L37" s="42"/>
      <c r="M37" s="45"/>
      <c r="N37" s="48"/>
      <c r="O37" s="46"/>
      <c r="P37" s="46"/>
      <c r="Q37" s="46"/>
      <c r="R37" s="46"/>
      <c r="S37" s="45"/>
      <c r="T37" s="47">
        <v>2</v>
      </c>
      <c r="U37" s="46">
        <v>1</v>
      </c>
      <c r="V37" s="46">
        <v>1</v>
      </c>
      <c r="W37" s="46"/>
      <c r="X37" s="46"/>
      <c r="Y37" s="111"/>
      <c r="Z37" s="76">
        <f t="shared" si="0"/>
        <v>2</v>
      </c>
      <c r="AA37" s="77">
        <f t="shared" si="1"/>
        <v>1</v>
      </c>
      <c r="AB37" s="22">
        <f t="shared" si="2"/>
        <v>1</v>
      </c>
    </row>
    <row r="38" spans="1:28" ht="16.5" customHeight="1" x14ac:dyDescent="0.15">
      <c r="A38" s="196"/>
      <c r="B38" s="208"/>
      <c r="C38" s="58"/>
      <c r="D38" s="116" t="s">
        <v>86</v>
      </c>
      <c r="E38" s="41" t="s">
        <v>87</v>
      </c>
      <c r="F38" s="42"/>
      <c r="G38" s="17"/>
      <c r="H38" s="48"/>
      <c r="I38" s="46"/>
      <c r="J38" s="42"/>
      <c r="K38" s="42"/>
      <c r="L38" s="46"/>
      <c r="M38" s="57"/>
      <c r="N38" s="48"/>
      <c r="O38" s="46"/>
      <c r="P38" s="46"/>
      <c r="Q38" s="42"/>
      <c r="R38" s="42"/>
      <c r="S38" s="45"/>
      <c r="T38" s="47">
        <v>2</v>
      </c>
      <c r="U38" s="46">
        <v>2</v>
      </c>
      <c r="V38" s="46">
        <v>0</v>
      </c>
      <c r="W38" s="42"/>
      <c r="X38" s="42"/>
      <c r="Y38" s="111"/>
      <c r="Z38" s="76">
        <f t="shared" si="0"/>
        <v>2</v>
      </c>
      <c r="AA38" s="77">
        <f t="shared" si="1"/>
        <v>2</v>
      </c>
      <c r="AB38" s="22">
        <f t="shared" si="2"/>
        <v>0</v>
      </c>
    </row>
    <row r="39" spans="1:28" ht="16.5" customHeight="1" x14ac:dyDescent="0.15">
      <c r="A39" s="196"/>
      <c r="B39" s="208"/>
      <c r="C39" s="58"/>
      <c r="D39" s="116" t="s">
        <v>90</v>
      </c>
      <c r="E39" s="41" t="s">
        <v>83</v>
      </c>
      <c r="F39" s="42"/>
      <c r="G39" s="17"/>
      <c r="H39" s="48"/>
      <c r="I39" s="46"/>
      <c r="J39" s="42"/>
      <c r="K39" s="42"/>
      <c r="L39" s="46"/>
      <c r="M39" s="57"/>
      <c r="N39" s="48"/>
      <c r="O39" s="46"/>
      <c r="P39" s="46"/>
      <c r="Q39" s="42"/>
      <c r="R39" s="42"/>
      <c r="S39" s="45"/>
      <c r="T39" s="47">
        <v>3</v>
      </c>
      <c r="U39" s="46">
        <v>0</v>
      </c>
      <c r="V39" s="46">
        <v>3</v>
      </c>
      <c r="W39" s="42"/>
      <c r="X39" s="42"/>
      <c r="Y39" s="111"/>
      <c r="Z39" s="76">
        <f t="shared" si="0"/>
        <v>3</v>
      </c>
      <c r="AA39" s="77">
        <f t="shared" si="1"/>
        <v>0</v>
      </c>
      <c r="AB39" s="22">
        <f t="shared" si="2"/>
        <v>3</v>
      </c>
    </row>
    <row r="40" spans="1:28" ht="16.5" customHeight="1" x14ac:dyDescent="0.15">
      <c r="A40" s="196"/>
      <c r="B40" s="208"/>
      <c r="C40" s="58"/>
      <c r="D40" s="116" t="s">
        <v>95</v>
      </c>
      <c r="E40" s="41" t="s">
        <v>96</v>
      </c>
      <c r="F40" s="42" t="s">
        <v>94</v>
      </c>
      <c r="G40" s="17"/>
      <c r="H40" s="48"/>
      <c r="I40" s="46"/>
      <c r="J40" s="42"/>
      <c r="K40" s="42">
        <v>2</v>
      </c>
      <c r="L40" s="46">
        <v>2</v>
      </c>
      <c r="M40" s="57">
        <v>0</v>
      </c>
      <c r="N40" s="48"/>
      <c r="O40" s="46"/>
      <c r="P40" s="46"/>
      <c r="Q40" s="42"/>
      <c r="R40" s="42"/>
      <c r="S40" s="45"/>
      <c r="T40" s="47"/>
      <c r="U40" s="46"/>
      <c r="V40" s="46"/>
      <c r="W40" s="42"/>
      <c r="X40" s="42"/>
      <c r="Y40" s="111"/>
      <c r="Z40" s="76">
        <f t="shared" si="0"/>
        <v>2</v>
      </c>
      <c r="AA40" s="77">
        <f t="shared" si="1"/>
        <v>2</v>
      </c>
      <c r="AB40" s="22">
        <f t="shared" si="2"/>
        <v>0</v>
      </c>
    </row>
    <row r="41" spans="1:28" ht="16.5" customHeight="1" x14ac:dyDescent="0.15">
      <c r="A41" s="196"/>
      <c r="B41" s="208"/>
      <c r="C41" s="58"/>
      <c r="D41" s="116"/>
      <c r="E41" s="41"/>
      <c r="F41" s="42"/>
      <c r="G41" s="17"/>
      <c r="H41" s="48"/>
      <c r="I41" s="46"/>
      <c r="J41" s="42"/>
      <c r="K41" s="42"/>
      <c r="L41" s="46"/>
      <c r="M41" s="57"/>
      <c r="N41" s="48"/>
      <c r="O41" s="46"/>
      <c r="P41" s="46"/>
      <c r="Q41" s="42"/>
      <c r="R41" s="42"/>
      <c r="S41" s="45"/>
      <c r="T41" s="47"/>
      <c r="U41" s="46"/>
      <c r="V41" s="46"/>
      <c r="W41" s="42"/>
      <c r="X41" s="42"/>
      <c r="Y41" s="111"/>
      <c r="Z41" s="76">
        <f t="shared" si="0"/>
        <v>0</v>
      </c>
      <c r="AA41" s="77">
        <f t="shared" si="1"/>
        <v>0</v>
      </c>
      <c r="AB41" s="22">
        <f t="shared" si="2"/>
        <v>0</v>
      </c>
    </row>
    <row r="42" spans="1:28" ht="16.5" customHeight="1" x14ac:dyDescent="0.15">
      <c r="A42" s="196"/>
      <c r="B42" s="208"/>
      <c r="C42" s="58"/>
      <c r="D42" s="116"/>
      <c r="E42" s="41"/>
      <c r="F42" s="42"/>
      <c r="G42" s="17"/>
      <c r="H42" s="48"/>
      <c r="I42" s="46"/>
      <c r="J42" s="42"/>
      <c r="K42" s="42"/>
      <c r="L42" s="46"/>
      <c r="M42" s="57"/>
      <c r="N42" s="48"/>
      <c r="O42" s="46"/>
      <c r="P42" s="46"/>
      <c r="Q42" s="42"/>
      <c r="R42" s="42"/>
      <c r="S42" s="45"/>
      <c r="T42" s="47"/>
      <c r="U42" s="46"/>
      <c r="V42" s="46"/>
      <c r="W42" s="42"/>
      <c r="X42" s="42"/>
      <c r="Y42" s="111"/>
      <c r="Z42" s="76">
        <f t="shared" si="0"/>
        <v>0</v>
      </c>
      <c r="AA42" s="77">
        <f t="shared" si="1"/>
        <v>0</v>
      </c>
      <c r="AB42" s="22">
        <f t="shared" si="2"/>
        <v>0</v>
      </c>
    </row>
    <row r="43" spans="1:28" ht="16.5" customHeight="1" x14ac:dyDescent="0.15">
      <c r="A43" s="196"/>
      <c r="B43" s="208"/>
      <c r="C43" s="58"/>
      <c r="D43" s="117"/>
      <c r="E43" s="12"/>
      <c r="F43" s="17"/>
      <c r="G43" s="17"/>
      <c r="H43" s="18"/>
      <c r="I43" s="17"/>
      <c r="J43" s="17"/>
      <c r="K43" s="17"/>
      <c r="L43" s="17"/>
      <c r="M43" s="24"/>
      <c r="N43" s="18"/>
      <c r="O43" s="17"/>
      <c r="P43" s="17"/>
      <c r="Q43" s="17"/>
      <c r="R43" s="17"/>
      <c r="S43" s="24"/>
      <c r="T43" s="21"/>
      <c r="U43" s="17"/>
      <c r="V43" s="17"/>
      <c r="W43" s="17"/>
      <c r="X43" s="17"/>
      <c r="Y43" s="107"/>
      <c r="Z43" s="76">
        <f t="shared" si="0"/>
        <v>0</v>
      </c>
      <c r="AA43" s="77">
        <f t="shared" si="1"/>
        <v>0</v>
      </c>
      <c r="AB43" s="22">
        <f t="shared" si="2"/>
        <v>0</v>
      </c>
    </row>
    <row r="44" spans="1:28" ht="16.5" customHeight="1" x14ac:dyDescent="0.15">
      <c r="A44" s="196"/>
      <c r="B44" s="71" t="s">
        <v>53</v>
      </c>
      <c r="C44" s="40"/>
      <c r="D44" s="40"/>
      <c r="E44" s="40"/>
      <c r="F44" s="40"/>
      <c r="G44" s="40"/>
      <c r="H44" s="75">
        <f>SUM(H31:H43)</f>
        <v>0</v>
      </c>
      <c r="I44" s="71">
        <f t="shared" ref="I44:S44" si="17">SUM(I31:I43)</f>
        <v>0</v>
      </c>
      <c r="J44" s="71">
        <f t="shared" si="17"/>
        <v>0</v>
      </c>
      <c r="K44" s="71">
        <f t="shared" si="17"/>
        <v>2</v>
      </c>
      <c r="L44" s="71">
        <f t="shared" si="17"/>
        <v>2</v>
      </c>
      <c r="M44" s="74">
        <f t="shared" si="17"/>
        <v>0</v>
      </c>
      <c r="N44" s="86">
        <f t="shared" si="17"/>
        <v>3</v>
      </c>
      <c r="O44" s="84">
        <f t="shared" si="17"/>
        <v>3</v>
      </c>
      <c r="P44" s="84">
        <f t="shared" si="17"/>
        <v>0</v>
      </c>
      <c r="Q44" s="84">
        <f t="shared" si="17"/>
        <v>1</v>
      </c>
      <c r="R44" s="84">
        <f t="shared" si="17"/>
        <v>1</v>
      </c>
      <c r="S44" s="94">
        <f t="shared" si="17"/>
        <v>0</v>
      </c>
      <c r="T44" s="73">
        <f t="shared" ref="T44:AB44" si="18">SUM(T31:T43)</f>
        <v>7</v>
      </c>
      <c r="U44" s="71">
        <f t="shared" si="18"/>
        <v>3</v>
      </c>
      <c r="V44" s="71">
        <f t="shared" si="18"/>
        <v>4</v>
      </c>
      <c r="W44" s="71">
        <f t="shared" si="18"/>
        <v>3</v>
      </c>
      <c r="X44" s="71">
        <f t="shared" si="18"/>
        <v>0</v>
      </c>
      <c r="Y44" s="104">
        <f t="shared" si="18"/>
        <v>0</v>
      </c>
      <c r="Z44" s="122">
        <f t="shared" si="18"/>
        <v>16</v>
      </c>
      <c r="AA44" s="104">
        <f t="shared" si="18"/>
        <v>9</v>
      </c>
      <c r="AB44" s="74">
        <f t="shared" si="18"/>
        <v>4</v>
      </c>
    </row>
    <row r="45" spans="1:28" ht="16.5" customHeight="1" thickBot="1" x14ac:dyDescent="0.2">
      <c r="A45" s="201" t="s">
        <v>11</v>
      </c>
      <c r="B45" s="202"/>
      <c r="C45" s="202"/>
      <c r="D45" s="202"/>
      <c r="E45" s="202"/>
      <c r="F45" s="202"/>
      <c r="G45" s="202"/>
      <c r="H45" s="78">
        <f>SUM(H10,H14,H30,H44)</f>
        <v>21</v>
      </c>
      <c r="I45" s="79">
        <f t="shared" ref="I45:S45" si="19">SUM(I10,I14,I30,I44)</f>
        <v>14</v>
      </c>
      <c r="J45" s="79">
        <f t="shared" si="19"/>
        <v>7</v>
      </c>
      <c r="K45" s="79">
        <f t="shared" si="19"/>
        <v>19</v>
      </c>
      <c r="L45" s="79">
        <f t="shared" si="19"/>
        <v>12</v>
      </c>
      <c r="M45" s="28">
        <f t="shared" si="19"/>
        <v>7</v>
      </c>
      <c r="N45" s="88">
        <f t="shared" si="19"/>
        <v>3</v>
      </c>
      <c r="O45" s="89">
        <f t="shared" si="19"/>
        <v>3</v>
      </c>
      <c r="P45" s="89">
        <f t="shared" si="19"/>
        <v>0</v>
      </c>
      <c r="Q45" s="89">
        <f t="shared" si="19"/>
        <v>1</v>
      </c>
      <c r="R45" s="89">
        <f t="shared" si="19"/>
        <v>1</v>
      </c>
      <c r="S45" s="28">
        <f t="shared" si="19"/>
        <v>0</v>
      </c>
      <c r="T45" s="27">
        <f t="shared" ref="T45:AB45" si="20">SUM(T10,T14,T30,T44)</f>
        <v>7</v>
      </c>
      <c r="U45" s="79">
        <f t="shared" si="20"/>
        <v>3</v>
      </c>
      <c r="V45" s="79">
        <f t="shared" si="20"/>
        <v>4</v>
      </c>
      <c r="W45" s="79">
        <f t="shared" si="20"/>
        <v>3</v>
      </c>
      <c r="X45" s="79">
        <f t="shared" si="20"/>
        <v>0</v>
      </c>
      <c r="Y45" s="109">
        <f t="shared" si="20"/>
        <v>0</v>
      </c>
      <c r="Z45" s="121">
        <f t="shared" si="20"/>
        <v>54</v>
      </c>
      <c r="AA45" s="109">
        <f t="shared" si="20"/>
        <v>33</v>
      </c>
      <c r="AB45" s="28">
        <f t="shared" si="20"/>
        <v>18</v>
      </c>
    </row>
    <row r="47" spans="1:28" ht="239.25" customHeight="1" x14ac:dyDescent="0.15">
      <c r="A47" s="193" t="s">
        <v>113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</row>
  </sheetData>
  <mergeCells count="30">
    <mergeCell ref="T2:Y2"/>
    <mergeCell ref="T3:V3"/>
    <mergeCell ref="W3:Y3"/>
    <mergeCell ref="A47:AB47"/>
    <mergeCell ref="A5:A10"/>
    <mergeCell ref="B5:B6"/>
    <mergeCell ref="B7:B9"/>
    <mergeCell ref="A11:A30"/>
    <mergeCell ref="B11:B13"/>
    <mergeCell ref="B15:B29"/>
    <mergeCell ref="A31:A44"/>
    <mergeCell ref="B31:B33"/>
    <mergeCell ref="B34:B43"/>
    <mergeCell ref="A45:G45"/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  <mergeCell ref="N2:S2"/>
    <mergeCell ref="Z2:AB3"/>
    <mergeCell ref="H3:J3"/>
    <mergeCell ref="K3:M3"/>
    <mergeCell ref="N3:P3"/>
    <mergeCell ref="Q3:S3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54" orientation="portrait" r:id="rId1"/>
  <headerFooter>
    <oddHeader>&amp;C&amp;"맑은 고딕,굵게"&amp;20 2017~2018학년도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1"/>
  <sheetViews>
    <sheetView view="pageBreakPreview" zoomScale="75" zoomScaleNormal="90" zoomScaleSheetLayoutView="75" workbookViewId="0">
      <selection activeCell="C1" sqref="C1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119</v>
      </c>
      <c r="B1" s="5"/>
      <c r="C1" s="5"/>
      <c r="D1" s="5"/>
      <c r="E1" s="5"/>
      <c r="F1" s="5"/>
      <c r="G1" s="5"/>
      <c r="H1" s="229" t="s">
        <v>110</v>
      </c>
      <c r="I1" s="229"/>
      <c r="J1" s="229"/>
      <c r="K1" s="229"/>
      <c r="L1" s="6" t="s">
        <v>116</v>
      </c>
      <c r="N1" s="300"/>
      <c r="O1" s="300"/>
      <c r="P1" s="300"/>
      <c r="Q1" s="300"/>
      <c r="R1" s="300"/>
      <c r="S1" s="300"/>
      <c r="T1" s="96"/>
      <c r="U1" s="228"/>
      <c r="V1" s="228"/>
      <c r="W1" s="228"/>
      <c r="X1" s="228"/>
      <c r="Y1" s="228"/>
      <c r="Z1" s="228"/>
      <c r="AA1" s="228"/>
    </row>
    <row r="2" spans="1:27" x14ac:dyDescent="0.15">
      <c r="A2" s="288" t="s">
        <v>14</v>
      </c>
      <c r="B2" s="291" t="s">
        <v>15</v>
      </c>
      <c r="C2" s="294" t="s">
        <v>16</v>
      </c>
      <c r="D2" s="294" t="s">
        <v>17</v>
      </c>
      <c r="E2" s="294" t="s">
        <v>13</v>
      </c>
      <c r="F2" s="291" t="s">
        <v>32</v>
      </c>
      <c r="G2" s="291"/>
      <c r="H2" s="291"/>
      <c r="I2" s="291" t="s">
        <v>62</v>
      </c>
      <c r="J2" s="291"/>
      <c r="K2" s="291"/>
      <c r="L2" s="301" t="s">
        <v>18</v>
      </c>
    </row>
    <row r="3" spans="1:27" x14ac:dyDescent="0.15">
      <c r="A3" s="289"/>
      <c r="B3" s="292"/>
      <c r="C3" s="295"/>
      <c r="D3" s="295"/>
      <c r="E3" s="295"/>
      <c r="F3" s="292" t="s">
        <v>70</v>
      </c>
      <c r="G3" s="292"/>
      <c r="H3" s="292"/>
      <c r="I3" s="292" t="s">
        <v>70</v>
      </c>
      <c r="J3" s="292"/>
      <c r="K3" s="292"/>
      <c r="L3" s="302"/>
    </row>
    <row r="4" spans="1:27" x14ac:dyDescent="0.15">
      <c r="A4" s="289"/>
      <c r="B4" s="292"/>
      <c r="C4" s="295"/>
      <c r="D4" s="295"/>
      <c r="E4" s="295"/>
      <c r="F4" s="292" t="s">
        <v>6</v>
      </c>
      <c r="G4" s="292" t="s">
        <v>19</v>
      </c>
      <c r="H4" s="292"/>
      <c r="I4" s="292" t="s">
        <v>6</v>
      </c>
      <c r="J4" s="292" t="s">
        <v>19</v>
      </c>
      <c r="K4" s="292"/>
      <c r="L4" s="302"/>
    </row>
    <row r="5" spans="1:27" ht="17.25" thickBot="1" x14ac:dyDescent="0.2">
      <c r="A5" s="342"/>
      <c r="B5" s="343"/>
      <c r="C5" s="344"/>
      <c r="D5" s="344"/>
      <c r="E5" s="344"/>
      <c r="F5" s="343"/>
      <c r="G5" s="97" t="s">
        <v>7</v>
      </c>
      <c r="H5" s="97" t="s">
        <v>8</v>
      </c>
      <c r="I5" s="343"/>
      <c r="J5" s="97" t="s">
        <v>7</v>
      </c>
      <c r="K5" s="97" t="s">
        <v>8</v>
      </c>
      <c r="L5" s="345"/>
    </row>
    <row r="6" spans="1:27" x14ac:dyDescent="0.15">
      <c r="A6" s="331">
        <v>1</v>
      </c>
      <c r="B6" s="257">
        <v>1</v>
      </c>
      <c r="C6" s="338" t="s">
        <v>65</v>
      </c>
      <c r="D6" s="258" t="s">
        <v>20</v>
      </c>
      <c r="E6" s="258"/>
      <c r="F6" s="258"/>
      <c r="G6" s="258"/>
      <c r="H6" s="258"/>
      <c r="I6" s="258"/>
      <c r="J6" s="258"/>
      <c r="K6" s="258"/>
      <c r="L6" s="339"/>
    </row>
    <row r="7" spans="1:27" x14ac:dyDescent="0.15">
      <c r="A7" s="331"/>
      <c r="B7" s="257"/>
      <c r="C7" s="340"/>
      <c r="D7" s="249"/>
      <c r="E7" s="249"/>
      <c r="F7" s="95"/>
      <c r="G7" s="95"/>
      <c r="H7" s="95"/>
      <c r="I7" s="95"/>
      <c r="J7" s="95"/>
      <c r="K7" s="95"/>
      <c r="L7" s="319"/>
    </row>
    <row r="8" spans="1:27" x14ac:dyDescent="0.15">
      <c r="A8" s="331"/>
      <c r="B8" s="257"/>
      <c r="C8" s="340"/>
      <c r="D8" s="249" t="s">
        <v>23</v>
      </c>
      <c r="E8" s="256"/>
      <c r="F8" s="279"/>
      <c r="G8" s="280"/>
      <c r="H8" s="281"/>
      <c r="I8" s="279"/>
      <c r="J8" s="280"/>
      <c r="K8" s="281"/>
      <c r="L8" s="318"/>
    </row>
    <row r="9" spans="1:27" x14ac:dyDescent="0.15">
      <c r="A9" s="331"/>
      <c r="B9" s="257"/>
      <c r="C9" s="341"/>
      <c r="D9" s="249"/>
      <c r="E9" s="258"/>
      <c r="F9" s="7"/>
      <c r="G9" s="7"/>
      <c r="H9" s="7"/>
      <c r="I9" s="7"/>
      <c r="J9" s="7"/>
      <c r="K9" s="7"/>
      <c r="L9" s="319"/>
    </row>
    <row r="10" spans="1:27" x14ac:dyDescent="0.15">
      <c r="A10" s="331"/>
      <c r="B10" s="257"/>
      <c r="C10" s="262" t="s">
        <v>45</v>
      </c>
      <c r="D10" s="287"/>
      <c r="E10" s="287"/>
      <c r="F10" s="135"/>
      <c r="G10" s="135"/>
      <c r="H10" s="135"/>
      <c r="I10" s="135"/>
      <c r="J10" s="135"/>
      <c r="K10" s="135"/>
      <c r="L10" s="136"/>
    </row>
    <row r="11" spans="1:27" x14ac:dyDescent="0.15">
      <c r="A11" s="331"/>
      <c r="B11" s="257"/>
      <c r="C11" s="337" t="s">
        <v>68</v>
      </c>
      <c r="D11" s="249" t="s">
        <v>46</v>
      </c>
      <c r="E11" s="249"/>
      <c r="F11" s="279"/>
      <c r="G11" s="280"/>
      <c r="H11" s="281"/>
      <c r="I11" s="279"/>
      <c r="J11" s="280"/>
      <c r="K11" s="281"/>
      <c r="L11" s="318"/>
    </row>
    <row r="12" spans="1:27" x14ac:dyDescent="0.15">
      <c r="A12" s="331"/>
      <c r="B12" s="257"/>
      <c r="C12" s="338"/>
      <c r="D12" s="249"/>
      <c r="E12" s="249"/>
      <c r="F12" s="7"/>
      <c r="G12" s="7"/>
      <c r="H12" s="7"/>
      <c r="I12" s="7"/>
      <c r="J12" s="7"/>
      <c r="K12" s="7"/>
      <c r="L12" s="319"/>
    </row>
    <row r="13" spans="1:27" x14ac:dyDescent="0.15">
      <c r="A13" s="331"/>
      <c r="B13" s="257"/>
      <c r="C13" s="338"/>
      <c r="D13" s="249" t="s">
        <v>23</v>
      </c>
      <c r="E13" s="249"/>
      <c r="F13" s="249"/>
      <c r="G13" s="249"/>
      <c r="H13" s="249"/>
      <c r="I13" s="249"/>
      <c r="J13" s="249"/>
      <c r="K13" s="249"/>
      <c r="L13" s="318"/>
    </row>
    <row r="14" spans="1:27" x14ac:dyDescent="0.15">
      <c r="A14" s="331"/>
      <c r="B14" s="257"/>
      <c r="C14" s="338"/>
      <c r="D14" s="249"/>
      <c r="E14" s="249"/>
      <c r="F14" s="95"/>
      <c r="G14" s="95"/>
      <c r="H14" s="95"/>
      <c r="I14" s="95"/>
      <c r="J14" s="95"/>
      <c r="K14" s="95"/>
      <c r="L14" s="319"/>
    </row>
    <row r="15" spans="1:27" x14ac:dyDescent="0.15">
      <c r="A15" s="331"/>
      <c r="B15" s="257"/>
      <c r="C15" s="262" t="s">
        <v>47</v>
      </c>
      <c r="D15" s="287"/>
      <c r="E15" s="287"/>
      <c r="F15" s="135"/>
      <c r="G15" s="135"/>
      <c r="H15" s="135"/>
      <c r="I15" s="135"/>
      <c r="J15" s="135"/>
      <c r="K15" s="135"/>
      <c r="L15" s="136"/>
    </row>
    <row r="16" spans="1:27" x14ac:dyDescent="0.15">
      <c r="A16" s="331"/>
      <c r="B16" s="257"/>
      <c r="C16" s="337" t="s">
        <v>67</v>
      </c>
      <c r="D16" s="249" t="s">
        <v>46</v>
      </c>
      <c r="E16" s="256"/>
      <c r="F16" s="274"/>
      <c r="G16" s="275"/>
      <c r="H16" s="276"/>
      <c r="I16" s="249"/>
      <c r="J16" s="249"/>
      <c r="K16" s="249"/>
      <c r="L16" s="318"/>
    </row>
    <row r="17" spans="1:12" x14ac:dyDescent="0.15">
      <c r="A17" s="331"/>
      <c r="B17" s="257"/>
      <c r="C17" s="338"/>
      <c r="D17" s="249"/>
      <c r="E17" s="258"/>
      <c r="F17" s="95"/>
      <c r="G17" s="95"/>
      <c r="H17" s="95"/>
      <c r="I17" s="95"/>
      <c r="J17" s="95"/>
      <c r="K17" s="95"/>
      <c r="L17" s="319"/>
    </row>
    <row r="18" spans="1:12" x14ac:dyDescent="0.15">
      <c r="A18" s="331"/>
      <c r="B18" s="257"/>
      <c r="C18" s="338"/>
      <c r="D18" s="249" t="s">
        <v>23</v>
      </c>
      <c r="E18" s="256"/>
      <c r="F18" s="249"/>
      <c r="G18" s="249"/>
      <c r="H18" s="249"/>
      <c r="I18" s="249"/>
      <c r="J18" s="249"/>
      <c r="K18" s="249"/>
      <c r="L18" s="318"/>
    </row>
    <row r="19" spans="1:12" x14ac:dyDescent="0.15">
      <c r="A19" s="331"/>
      <c r="B19" s="257"/>
      <c r="C19" s="338"/>
      <c r="D19" s="249"/>
      <c r="E19" s="258"/>
      <c r="F19" s="95"/>
      <c r="G19" s="95"/>
      <c r="H19" s="95"/>
      <c r="I19" s="95"/>
      <c r="J19" s="95"/>
      <c r="K19" s="95"/>
      <c r="L19" s="319"/>
    </row>
    <row r="20" spans="1:12" x14ac:dyDescent="0.15">
      <c r="A20" s="331"/>
      <c r="B20" s="257"/>
      <c r="C20" s="262" t="s">
        <v>48</v>
      </c>
      <c r="D20" s="287"/>
      <c r="E20" s="287"/>
      <c r="F20" s="135"/>
      <c r="G20" s="135"/>
      <c r="H20" s="135"/>
      <c r="I20" s="135"/>
      <c r="J20" s="135"/>
      <c r="K20" s="135"/>
      <c r="L20" s="136"/>
    </row>
    <row r="21" spans="1:12" x14ac:dyDescent="0.15">
      <c r="A21" s="331"/>
      <c r="B21" s="299" t="s">
        <v>49</v>
      </c>
      <c r="C21" s="299"/>
      <c r="D21" s="299"/>
      <c r="E21" s="299"/>
      <c r="F21" s="134"/>
      <c r="G21" s="134"/>
      <c r="H21" s="134"/>
      <c r="I21" s="134"/>
      <c r="J21" s="134"/>
      <c r="K21" s="134"/>
      <c r="L21" s="139"/>
    </row>
    <row r="22" spans="1:12" x14ac:dyDescent="0.15">
      <c r="A22" s="331"/>
      <c r="B22" s="256">
        <v>2</v>
      </c>
      <c r="C22" s="267" t="s">
        <v>65</v>
      </c>
      <c r="D22" s="249" t="s">
        <v>20</v>
      </c>
      <c r="E22" s="249"/>
      <c r="F22" s="249"/>
      <c r="G22" s="249"/>
      <c r="H22" s="249"/>
      <c r="I22" s="249"/>
      <c r="J22" s="249"/>
      <c r="K22" s="249"/>
      <c r="L22" s="316"/>
    </row>
    <row r="23" spans="1:12" x14ac:dyDescent="0.15">
      <c r="A23" s="331"/>
      <c r="B23" s="257"/>
      <c r="C23" s="268"/>
      <c r="D23" s="249"/>
      <c r="E23" s="249"/>
      <c r="F23" s="95"/>
      <c r="G23" s="95"/>
      <c r="H23" s="95"/>
      <c r="I23" s="95"/>
      <c r="J23" s="95"/>
      <c r="K23" s="95"/>
      <c r="L23" s="315"/>
    </row>
    <row r="24" spans="1:12" x14ac:dyDescent="0.15">
      <c r="A24" s="331"/>
      <c r="B24" s="257"/>
      <c r="C24" s="268"/>
      <c r="D24" s="249" t="s">
        <v>23</v>
      </c>
      <c r="E24" s="256"/>
      <c r="F24" s="279"/>
      <c r="G24" s="280"/>
      <c r="H24" s="281"/>
      <c r="I24" s="279"/>
      <c r="J24" s="280"/>
      <c r="K24" s="281"/>
      <c r="L24" s="314"/>
    </row>
    <row r="25" spans="1:12" x14ac:dyDescent="0.15">
      <c r="A25" s="331"/>
      <c r="B25" s="257"/>
      <c r="C25" s="269"/>
      <c r="D25" s="249"/>
      <c r="E25" s="258"/>
      <c r="F25" s="7"/>
      <c r="G25" s="7"/>
      <c r="H25" s="7"/>
      <c r="I25" s="7"/>
      <c r="J25" s="7"/>
      <c r="K25" s="7"/>
      <c r="L25" s="317"/>
    </row>
    <row r="26" spans="1:12" x14ac:dyDescent="0.15">
      <c r="A26" s="331"/>
      <c r="B26" s="257"/>
      <c r="C26" s="287" t="s">
        <v>45</v>
      </c>
      <c r="D26" s="287"/>
      <c r="E26" s="287"/>
      <c r="F26" s="135"/>
      <c r="G26" s="135"/>
      <c r="H26" s="135"/>
      <c r="I26" s="135"/>
      <c r="J26" s="135"/>
      <c r="K26" s="135"/>
      <c r="L26" s="137"/>
    </row>
    <row r="27" spans="1:12" x14ac:dyDescent="0.15">
      <c r="A27" s="331"/>
      <c r="B27" s="257"/>
      <c r="C27" s="267" t="s">
        <v>66</v>
      </c>
      <c r="D27" s="249" t="s">
        <v>46</v>
      </c>
      <c r="E27" s="249"/>
      <c r="F27" s="279"/>
      <c r="G27" s="280"/>
      <c r="H27" s="281"/>
      <c r="I27" s="279"/>
      <c r="J27" s="280"/>
      <c r="K27" s="281"/>
      <c r="L27" s="314"/>
    </row>
    <row r="28" spans="1:12" x14ac:dyDescent="0.15">
      <c r="A28" s="331"/>
      <c r="B28" s="257"/>
      <c r="C28" s="257"/>
      <c r="D28" s="249"/>
      <c r="E28" s="249"/>
      <c r="F28" s="7"/>
      <c r="G28" s="7"/>
      <c r="H28" s="7"/>
      <c r="I28" s="7"/>
      <c r="J28" s="7"/>
      <c r="K28" s="7"/>
      <c r="L28" s="315"/>
    </row>
    <row r="29" spans="1:12" x14ac:dyDescent="0.15">
      <c r="A29" s="331"/>
      <c r="B29" s="257"/>
      <c r="C29" s="257"/>
      <c r="D29" s="249" t="s">
        <v>23</v>
      </c>
      <c r="E29" s="249"/>
      <c r="F29" s="249"/>
      <c r="G29" s="249"/>
      <c r="H29" s="249"/>
      <c r="I29" s="249"/>
      <c r="J29" s="249"/>
      <c r="K29" s="249"/>
      <c r="L29" s="316"/>
    </row>
    <row r="30" spans="1:12" x14ac:dyDescent="0.15">
      <c r="A30" s="331"/>
      <c r="B30" s="257"/>
      <c r="C30" s="257"/>
      <c r="D30" s="249"/>
      <c r="E30" s="249"/>
      <c r="F30" s="95"/>
      <c r="G30" s="95"/>
      <c r="H30" s="95"/>
      <c r="I30" s="95"/>
      <c r="J30" s="95"/>
      <c r="K30" s="95"/>
      <c r="L30" s="315"/>
    </row>
    <row r="31" spans="1:12" x14ac:dyDescent="0.15">
      <c r="A31" s="331"/>
      <c r="B31" s="257"/>
      <c r="C31" s="287" t="s">
        <v>47</v>
      </c>
      <c r="D31" s="287"/>
      <c r="E31" s="287"/>
      <c r="F31" s="135"/>
      <c r="G31" s="135"/>
      <c r="H31" s="135"/>
      <c r="I31" s="135"/>
      <c r="J31" s="135"/>
      <c r="K31" s="135"/>
      <c r="L31" s="137"/>
    </row>
    <row r="32" spans="1:12" x14ac:dyDescent="0.15">
      <c r="A32" s="331"/>
      <c r="B32" s="257"/>
      <c r="C32" s="267" t="s">
        <v>67</v>
      </c>
      <c r="D32" s="249" t="s">
        <v>46</v>
      </c>
      <c r="E32" s="256"/>
      <c r="F32" s="274"/>
      <c r="G32" s="275"/>
      <c r="H32" s="276"/>
      <c r="I32" s="249"/>
      <c r="J32" s="249"/>
      <c r="K32" s="249"/>
      <c r="L32" s="312"/>
    </row>
    <row r="33" spans="1:12" x14ac:dyDescent="0.15">
      <c r="A33" s="331"/>
      <c r="B33" s="257"/>
      <c r="C33" s="257"/>
      <c r="D33" s="249"/>
      <c r="E33" s="258"/>
      <c r="F33" s="95"/>
      <c r="G33" s="95"/>
      <c r="H33" s="95"/>
      <c r="I33" s="95"/>
      <c r="J33" s="95"/>
      <c r="K33" s="95"/>
      <c r="L33" s="313"/>
    </row>
    <row r="34" spans="1:12" x14ac:dyDescent="0.15">
      <c r="A34" s="331"/>
      <c r="B34" s="257"/>
      <c r="C34" s="257"/>
      <c r="D34" s="249" t="s">
        <v>23</v>
      </c>
      <c r="E34" s="256"/>
      <c r="F34" s="249"/>
      <c r="G34" s="249"/>
      <c r="H34" s="249"/>
      <c r="I34" s="249"/>
      <c r="J34" s="249"/>
      <c r="K34" s="249"/>
      <c r="L34" s="314"/>
    </row>
    <row r="35" spans="1:12" x14ac:dyDescent="0.15">
      <c r="A35" s="331"/>
      <c r="B35" s="257"/>
      <c r="C35" s="257"/>
      <c r="D35" s="249"/>
      <c r="E35" s="258"/>
      <c r="F35" s="95"/>
      <c r="G35" s="95"/>
      <c r="H35" s="95"/>
      <c r="I35" s="95"/>
      <c r="J35" s="95"/>
      <c r="K35" s="95"/>
      <c r="L35" s="315"/>
    </row>
    <row r="36" spans="1:12" x14ac:dyDescent="0.15">
      <c r="A36" s="331"/>
      <c r="B36" s="257"/>
      <c r="C36" s="287" t="s">
        <v>48</v>
      </c>
      <c r="D36" s="287"/>
      <c r="E36" s="287"/>
      <c r="F36" s="135"/>
      <c r="G36" s="135"/>
      <c r="H36" s="135"/>
      <c r="I36" s="135"/>
      <c r="J36" s="135"/>
      <c r="K36" s="135"/>
      <c r="L36" s="137"/>
    </row>
    <row r="37" spans="1:12" x14ac:dyDescent="0.15">
      <c r="A37" s="332"/>
      <c r="B37" s="299" t="s">
        <v>49</v>
      </c>
      <c r="C37" s="299"/>
      <c r="D37" s="299"/>
      <c r="E37" s="299"/>
      <c r="F37" s="134"/>
      <c r="G37" s="134"/>
      <c r="H37" s="134"/>
      <c r="I37" s="134"/>
      <c r="J37" s="134"/>
      <c r="K37" s="134"/>
      <c r="L37" s="139"/>
    </row>
    <row r="38" spans="1:12" x14ac:dyDescent="0.15">
      <c r="A38" s="330">
        <v>2</v>
      </c>
      <c r="B38" s="256">
        <v>1</v>
      </c>
      <c r="C38" s="267" t="s">
        <v>65</v>
      </c>
      <c r="D38" s="249" t="s">
        <v>20</v>
      </c>
      <c r="E38" s="249"/>
      <c r="F38" s="249"/>
      <c r="G38" s="249"/>
      <c r="H38" s="249"/>
      <c r="I38" s="249"/>
      <c r="J38" s="249"/>
      <c r="K38" s="249"/>
      <c r="L38" s="318"/>
    </row>
    <row r="39" spans="1:12" x14ac:dyDescent="0.15">
      <c r="A39" s="331"/>
      <c r="B39" s="257"/>
      <c r="C39" s="257"/>
      <c r="D39" s="249"/>
      <c r="E39" s="249"/>
      <c r="F39" s="95"/>
      <c r="G39" s="95"/>
      <c r="H39" s="95"/>
      <c r="I39" s="95"/>
      <c r="J39" s="95"/>
      <c r="K39" s="95"/>
      <c r="L39" s="319"/>
    </row>
    <row r="40" spans="1:12" x14ac:dyDescent="0.15">
      <c r="A40" s="331"/>
      <c r="B40" s="257"/>
      <c r="C40" s="257"/>
      <c r="D40" s="249" t="s">
        <v>23</v>
      </c>
      <c r="E40" s="256"/>
      <c r="F40" s="279"/>
      <c r="G40" s="280"/>
      <c r="H40" s="281"/>
      <c r="I40" s="279"/>
      <c r="J40" s="280"/>
      <c r="K40" s="281"/>
      <c r="L40" s="318"/>
    </row>
    <row r="41" spans="1:12" x14ac:dyDescent="0.15">
      <c r="A41" s="331"/>
      <c r="B41" s="257"/>
      <c r="C41" s="258"/>
      <c r="D41" s="249"/>
      <c r="E41" s="258"/>
      <c r="F41" s="7"/>
      <c r="G41" s="7"/>
      <c r="H41" s="7"/>
      <c r="I41" s="7"/>
      <c r="J41" s="7"/>
      <c r="K41" s="7"/>
      <c r="L41" s="319"/>
    </row>
    <row r="42" spans="1:12" x14ac:dyDescent="0.15">
      <c r="A42" s="331"/>
      <c r="B42" s="257"/>
      <c r="C42" s="287" t="s">
        <v>45</v>
      </c>
      <c r="D42" s="287"/>
      <c r="E42" s="287"/>
      <c r="F42" s="135"/>
      <c r="G42" s="135"/>
      <c r="H42" s="135"/>
      <c r="I42" s="135"/>
      <c r="J42" s="135"/>
      <c r="K42" s="135"/>
      <c r="L42" s="136"/>
    </row>
    <row r="43" spans="1:12" x14ac:dyDescent="0.15">
      <c r="A43" s="331"/>
      <c r="B43" s="257"/>
      <c r="C43" s="267" t="s">
        <v>68</v>
      </c>
      <c r="D43" s="249" t="s">
        <v>46</v>
      </c>
      <c r="E43" s="249"/>
      <c r="F43" s="279"/>
      <c r="G43" s="280"/>
      <c r="H43" s="281"/>
      <c r="I43" s="279"/>
      <c r="J43" s="280"/>
      <c r="K43" s="281"/>
      <c r="L43" s="318"/>
    </row>
    <row r="44" spans="1:12" x14ac:dyDescent="0.15">
      <c r="A44" s="331"/>
      <c r="B44" s="257"/>
      <c r="C44" s="257"/>
      <c r="D44" s="249"/>
      <c r="E44" s="249"/>
      <c r="F44" s="7"/>
      <c r="G44" s="7"/>
      <c r="H44" s="7"/>
      <c r="I44" s="7"/>
      <c r="J44" s="7"/>
      <c r="K44" s="7"/>
      <c r="L44" s="319"/>
    </row>
    <row r="45" spans="1:12" x14ac:dyDescent="0.15">
      <c r="A45" s="331"/>
      <c r="B45" s="257"/>
      <c r="C45" s="257"/>
      <c r="D45" s="249" t="s">
        <v>23</v>
      </c>
      <c r="E45" s="249"/>
      <c r="F45" s="249"/>
      <c r="G45" s="249"/>
      <c r="H45" s="249"/>
      <c r="I45" s="249"/>
      <c r="J45" s="249"/>
      <c r="K45" s="249"/>
      <c r="L45" s="318"/>
    </row>
    <row r="46" spans="1:12" x14ac:dyDescent="0.15">
      <c r="A46" s="331"/>
      <c r="B46" s="257"/>
      <c r="C46" s="257"/>
      <c r="D46" s="249"/>
      <c r="E46" s="249"/>
      <c r="F46" s="95"/>
      <c r="G46" s="95"/>
      <c r="H46" s="95"/>
      <c r="I46" s="95"/>
      <c r="J46" s="95"/>
      <c r="K46" s="95"/>
      <c r="L46" s="319"/>
    </row>
    <row r="47" spans="1:12" x14ac:dyDescent="0.15">
      <c r="A47" s="331"/>
      <c r="B47" s="257"/>
      <c r="C47" s="287" t="s">
        <v>47</v>
      </c>
      <c r="D47" s="287"/>
      <c r="E47" s="287"/>
      <c r="F47" s="135"/>
      <c r="G47" s="135"/>
      <c r="H47" s="135"/>
      <c r="I47" s="135"/>
      <c r="J47" s="135"/>
      <c r="K47" s="135"/>
      <c r="L47" s="136"/>
    </row>
    <row r="48" spans="1:12" x14ac:dyDescent="0.15">
      <c r="A48" s="331"/>
      <c r="B48" s="257"/>
      <c r="C48" s="267" t="s">
        <v>67</v>
      </c>
      <c r="D48" s="249" t="s">
        <v>46</v>
      </c>
      <c r="E48" s="256"/>
      <c r="F48" s="274"/>
      <c r="G48" s="275"/>
      <c r="H48" s="276"/>
      <c r="I48" s="249"/>
      <c r="J48" s="249"/>
      <c r="K48" s="249"/>
      <c r="L48" s="318"/>
    </row>
    <row r="49" spans="1:12" x14ac:dyDescent="0.15">
      <c r="A49" s="331"/>
      <c r="B49" s="257"/>
      <c r="C49" s="257"/>
      <c r="D49" s="249"/>
      <c r="E49" s="258"/>
      <c r="F49" s="95"/>
      <c r="G49" s="95"/>
      <c r="H49" s="95"/>
      <c r="I49" s="95"/>
      <c r="J49" s="95"/>
      <c r="K49" s="95"/>
      <c r="L49" s="319"/>
    </row>
    <row r="50" spans="1:12" x14ac:dyDescent="0.15">
      <c r="A50" s="331"/>
      <c r="B50" s="257"/>
      <c r="C50" s="257"/>
      <c r="D50" s="249" t="s">
        <v>23</v>
      </c>
      <c r="E50" s="256"/>
      <c r="F50" s="249"/>
      <c r="G50" s="249"/>
      <c r="H50" s="249"/>
      <c r="I50" s="249"/>
      <c r="J50" s="249"/>
      <c r="K50" s="249"/>
      <c r="L50" s="318"/>
    </row>
    <row r="51" spans="1:12" x14ac:dyDescent="0.15">
      <c r="A51" s="331"/>
      <c r="B51" s="257"/>
      <c r="C51" s="257"/>
      <c r="D51" s="249"/>
      <c r="E51" s="258"/>
      <c r="F51" s="95"/>
      <c r="G51" s="95"/>
      <c r="H51" s="95"/>
      <c r="I51" s="95"/>
      <c r="J51" s="95"/>
      <c r="K51" s="95"/>
      <c r="L51" s="319"/>
    </row>
    <row r="52" spans="1:12" x14ac:dyDescent="0.15">
      <c r="A52" s="331"/>
      <c r="B52" s="257"/>
      <c r="C52" s="287" t="s">
        <v>48</v>
      </c>
      <c r="D52" s="287"/>
      <c r="E52" s="287"/>
      <c r="F52" s="135"/>
      <c r="G52" s="135"/>
      <c r="H52" s="135"/>
      <c r="I52" s="135"/>
      <c r="J52" s="135"/>
      <c r="K52" s="135"/>
      <c r="L52" s="136"/>
    </row>
    <row r="53" spans="1:12" x14ac:dyDescent="0.15">
      <c r="A53" s="331"/>
      <c r="B53" s="299" t="s">
        <v>49</v>
      </c>
      <c r="C53" s="299"/>
      <c r="D53" s="299"/>
      <c r="E53" s="299"/>
      <c r="F53" s="134"/>
      <c r="G53" s="134"/>
      <c r="H53" s="134"/>
      <c r="I53" s="134"/>
      <c r="J53" s="134"/>
      <c r="K53" s="134"/>
      <c r="L53" s="139"/>
    </row>
    <row r="54" spans="1:12" ht="16.5" customHeight="1" x14ac:dyDescent="0.15">
      <c r="A54" s="331"/>
      <c r="B54" s="256">
        <v>2</v>
      </c>
      <c r="C54" s="267" t="s">
        <v>65</v>
      </c>
      <c r="D54" s="249" t="s">
        <v>20</v>
      </c>
      <c r="E54" s="249"/>
      <c r="F54" s="249"/>
      <c r="G54" s="249"/>
      <c r="H54" s="249"/>
      <c r="I54" s="249"/>
      <c r="J54" s="249"/>
      <c r="K54" s="249"/>
      <c r="L54" s="316"/>
    </row>
    <row r="55" spans="1:12" x14ac:dyDescent="0.15">
      <c r="A55" s="331"/>
      <c r="B55" s="257"/>
      <c r="C55" s="257"/>
      <c r="D55" s="249"/>
      <c r="E55" s="249"/>
      <c r="F55" s="95"/>
      <c r="G55" s="95"/>
      <c r="H55" s="95"/>
      <c r="I55" s="95"/>
      <c r="J55" s="95"/>
      <c r="K55" s="95"/>
      <c r="L55" s="315"/>
    </row>
    <row r="56" spans="1:12" x14ac:dyDescent="0.15">
      <c r="A56" s="331"/>
      <c r="B56" s="257"/>
      <c r="C56" s="257"/>
      <c r="D56" s="249" t="s">
        <v>23</v>
      </c>
      <c r="E56" s="256"/>
      <c r="F56" s="279"/>
      <c r="G56" s="280"/>
      <c r="H56" s="281"/>
      <c r="I56" s="279"/>
      <c r="J56" s="280"/>
      <c r="K56" s="281"/>
      <c r="L56" s="314"/>
    </row>
    <row r="57" spans="1:12" x14ac:dyDescent="0.15">
      <c r="A57" s="331"/>
      <c r="B57" s="257"/>
      <c r="C57" s="258"/>
      <c r="D57" s="249"/>
      <c r="E57" s="258"/>
      <c r="F57" s="7"/>
      <c r="G57" s="7"/>
      <c r="H57" s="7"/>
      <c r="I57" s="7"/>
      <c r="J57" s="7"/>
      <c r="K57" s="7"/>
      <c r="L57" s="317"/>
    </row>
    <row r="58" spans="1:12" x14ac:dyDescent="0.15">
      <c r="A58" s="331"/>
      <c r="B58" s="257"/>
      <c r="C58" s="287" t="s">
        <v>45</v>
      </c>
      <c r="D58" s="287"/>
      <c r="E58" s="287"/>
      <c r="F58" s="135"/>
      <c r="G58" s="135"/>
      <c r="H58" s="135"/>
      <c r="I58" s="135"/>
      <c r="J58" s="135"/>
      <c r="K58" s="135"/>
      <c r="L58" s="137"/>
    </row>
    <row r="59" spans="1:12" ht="16.5" customHeight="1" x14ac:dyDescent="0.15">
      <c r="A59" s="331"/>
      <c r="B59" s="257"/>
      <c r="C59" s="267" t="s">
        <v>68</v>
      </c>
      <c r="D59" s="249" t="s">
        <v>46</v>
      </c>
      <c r="E59" s="249"/>
      <c r="F59" s="279"/>
      <c r="G59" s="280"/>
      <c r="H59" s="281"/>
      <c r="I59" s="279"/>
      <c r="J59" s="280"/>
      <c r="K59" s="281"/>
      <c r="L59" s="314"/>
    </row>
    <row r="60" spans="1:12" x14ac:dyDescent="0.15">
      <c r="A60" s="331"/>
      <c r="B60" s="257"/>
      <c r="C60" s="257"/>
      <c r="D60" s="249"/>
      <c r="E60" s="249"/>
      <c r="F60" s="7"/>
      <c r="G60" s="7"/>
      <c r="H60" s="7"/>
      <c r="I60" s="7"/>
      <c r="J60" s="7"/>
      <c r="K60" s="7"/>
      <c r="L60" s="315"/>
    </row>
    <row r="61" spans="1:12" x14ac:dyDescent="0.15">
      <c r="A61" s="331"/>
      <c r="B61" s="257"/>
      <c r="C61" s="257"/>
      <c r="D61" s="249" t="s">
        <v>23</v>
      </c>
      <c r="E61" s="249"/>
      <c r="F61" s="249"/>
      <c r="G61" s="249"/>
      <c r="H61" s="249"/>
      <c r="I61" s="249"/>
      <c r="J61" s="249"/>
      <c r="K61" s="249"/>
      <c r="L61" s="316"/>
    </row>
    <row r="62" spans="1:12" x14ac:dyDescent="0.15">
      <c r="A62" s="331"/>
      <c r="B62" s="257"/>
      <c r="C62" s="257"/>
      <c r="D62" s="249"/>
      <c r="E62" s="249"/>
      <c r="F62" s="95"/>
      <c r="G62" s="95"/>
      <c r="H62" s="95"/>
      <c r="I62" s="95"/>
      <c r="J62" s="95"/>
      <c r="K62" s="95"/>
      <c r="L62" s="315"/>
    </row>
    <row r="63" spans="1:12" x14ac:dyDescent="0.15">
      <c r="A63" s="331"/>
      <c r="B63" s="257"/>
      <c r="C63" s="287" t="s">
        <v>47</v>
      </c>
      <c r="D63" s="287"/>
      <c r="E63" s="287"/>
      <c r="F63" s="135"/>
      <c r="G63" s="135"/>
      <c r="H63" s="135"/>
      <c r="I63" s="135"/>
      <c r="J63" s="135"/>
      <c r="K63" s="135"/>
      <c r="L63" s="137"/>
    </row>
    <row r="64" spans="1:12" x14ac:dyDescent="0.15">
      <c r="A64" s="331"/>
      <c r="B64" s="257"/>
      <c r="C64" s="267" t="s">
        <v>69</v>
      </c>
      <c r="D64" s="249" t="s">
        <v>46</v>
      </c>
      <c r="E64" s="256"/>
      <c r="F64" s="274"/>
      <c r="G64" s="275"/>
      <c r="H64" s="276"/>
      <c r="I64" s="249"/>
      <c r="J64" s="249"/>
      <c r="K64" s="249"/>
      <c r="L64" s="312"/>
    </row>
    <row r="65" spans="1:12" x14ac:dyDescent="0.15">
      <c r="A65" s="331"/>
      <c r="B65" s="257"/>
      <c r="C65" s="257"/>
      <c r="D65" s="249"/>
      <c r="E65" s="258"/>
      <c r="F65" s="95"/>
      <c r="G65" s="95"/>
      <c r="H65" s="95"/>
      <c r="I65" s="95"/>
      <c r="J65" s="95"/>
      <c r="K65" s="95"/>
      <c r="L65" s="313"/>
    </row>
    <row r="66" spans="1:12" x14ac:dyDescent="0.15">
      <c r="A66" s="331"/>
      <c r="B66" s="257"/>
      <c r="C66" s="257"/>
      <c r="D66" s="249" t="s">
        <v>23</v>
      </c>
      <c r="E66" s="256"/>
      <c r="F66" s="249"/>
      <c r="G66" s="249"/>
      <c r="H66" s="249"/>
      <c r="I66" s="249"/>
      <c r="J66" s="249"/>
      <c r="K66" s="249"/>
      <c r="L66" s="314"/>
    </row>
    <row r="67" spans="1:12" x14ac:dyDescent="0.15">
      <c r="A67" s="331"/>
      <c r="B67" s="257"/>
      <c r="C67" s="257"/>
      <c r="D67" s="249"/>
      <c r="E67" s="258"/>
      <c r="F67" s="95"/>
      <c r="G67" s="95"/>
      <c r="H67" s="95"/>
      <c r="I67" s="95"/>
      <c r="J67" s="95"/>
      <c r="K67" s="95"/>
      <c r="L67" s="315"/>
    </row>
    <row r="68" spans="1:12" x14ac:dyDescent="0.15">
      <c r="A68" s="331"/>
      <c r="B68" s="257"/>
      <c r="C68" s="287" t="s">
        <v>48</v>
      </c>
      <c r="D68" s="287"/>
      <c r="E68" s="287"/>
      <c r="F68" s="135"/>
      <c r="G68" s="135"/>
      <c r="H68" s="135"/>
      <c r="I68" s="135"/>
      <c r="J68" s="135"/>
      <c r="K68" s="135"/>
      <c r="L68" s="137"/>
    </row>
    <row r="69" spans="1:12" x14ac:dyDescent="0.15">
      <c r="A69" s="332"/>
      <c r="B69" s="299" t="s">
        <v>49</v>
      </c>
      <c r="C69" s="299"/>
      <c r="D69" s="299"/>
      <c r="E69" s="299"/>
      <c r="F69" s="134"/>
      <c r="G69" s="134"/>
      <c r="H69" s="134"/>
      <c r="I69" s="134"/>
      <c r="J69" s="134"/>
      <c r="K69" s="134"/>
      <c r="L69" s="139"/>
    </row>
    <row r="70" spans="1:12" x14ac:dyDescent="0.15">
      <c r="A70" s="330">
        <v>3</v>
      </c>
      <c r="B70" s="256">
        <v>1</v>
      </c>
      <c r="C70" s="267" t="s">
        <v>65</v>
      </c>
      <c r="D70" s="249" t="s">
        <v>20</v>
      </c>
      <c r="E70" s="249"/>
      <c r="F70" s="249"/>
      <c r="G70" s="249"/>
      <c r="H70" s="249"/>
      <c r="I70" s="249"/>
      <c r="J70" s="249"/>
      <c r="K70" s="249"/>
      <c r="L70" s="318"/>
    </row>
    <row r="71" spans="1:12" x14ac:dyDescent="0.15">
      <c r="A71" s="331"/>
      <c r="B71" s="257"/>
      <c r="C71" s="257"/>
      <c r="D71" s="249"/>
      <c r="E71" s="249"/>
      <c r="F71" s="95"/>
      <c r="G71" s="95"/>
      <c r="H71" s="95"/>
      <c r="I71" s="95"/>
      <c r="J71" s="95"/>
      <c r="K71" s="95"/>
      <c r="L71" s="319"/>
    </row>
    <row r="72" spans="1:12" x14ac:dyDescent="0.15">
      <c r="A72" s="331"/>
      <c r="B72" s="257"/>
      <c r="C72" s="257"/>
      <c r="D72" s="249" t="s">
        <v>23</v>
      </c>
      <c r="E72" s="256"/>
      <c r="F72" s="279"/>
      <c r="G72" s="280"/>
      <c r="H72" s="281"/>
      <c r="I72" s="279"/>
      <c r="J72" s="280"/>
      <c r="K72" s="281"/>
      <c r="L72" s="318"/>
    </row>
    <row r="73" spans="1:12" x14ac:dyDescent="0.15">
      <c r="A73" s="331"/>
      <c r="B73" s="257"/>
      <c r="C73" s="258"/>
      <c r="D73" s="249"/>
      <c r="E73" s="258"/>
      <c r="F73" s="7"/>
      <c r="G73" s="7"/>
      <c r="H73" s="7"/>
      <c r="I73" s="7"/>
      <c r="J73" s="7"/>
      <c r="K73" s="7"/>
      <c r="L73" s="319"/>
    </row>
    <row r="74" spans="1:12" x14ac:dyDescent="0.15">
      <c r="A74" s="331"/>
      <c r="B74" s="257"/>
      <c r="C74" s="287" t="s">
        <v>45</v>
      </c>
      <c r="D74" s="287"/>
      <c r="E74" s="287"/>
      <c r="F74" s="135"/>
      <c r="G74" s="135"/>
      <c r="H74" s="135"/>
      <c r="I74" s="135"/>
      <c r="J74" s="135"/>
      <c r="K74" s="135"/>
      <c r="L74" s="136"/>
    </row>
    <row r="75" spans="1:12" x14ac:dyDescent="0.15">
      <c r="A75" s="331"/>
      <c r="B75" s="257"/>
      <c r="C75" s="267" t="s">
        <v>68</v>
      </c>
      <c r="D75" s="249" t="s">
        <v>46</v>
      </c>
      <c r="E75" s="249"/>
      <c r="F75" s="279"/>
      <c r="G75" s="280"/>
      <c r="H75" s="281"/>
      <c r="I75" s="279"/>
      <c r="J75" s="280"/>
      <c r="K75" s="281"/>
      <c r="L75" s="318"/>
    </row>
    <row r="76" spans="1:12" x14ac:dyDescent="0.15">
      <c r="A76" s="331"/>
      <c r="B76" s="257"/>
      <c r="C76" s="257"/>
      <c r="D76" s="249"/>
      <c r="E76" s="249"/>
      <c r="F76" s="7"/>
      <c r="G76" s="7"/>
      <c r="H76" s="7"/>
      <c r="I76" s="7"/>
      <c r="J76" s="7"/>
      <c r="K76" s="7"/>
      <c r="L76" s="319"/>
    </row>
    <row r="77" spans="1:12" x14ac:dyDescent="0.15">
      <c r="A77" s="331"/>
      <c r="B77" s="257"/>
      <c r="C77" s="257"/>
      <c r="D77" s="249" t="s">
        <v>23</v>
      </c>
      <c r="E77" s="249"/>
      <c r="F77" s="249"/>
      <c r="G77" s="249"/>
      <c r="H77" s="249"/>
      <c r="I77" s="249"/>
      <c r="J77" s="249"/>
      <c r="K77" s="249"/>
      <c r="L77" s="318"/>
    </row>
    <row r="78" spans="1:12" x14ac:dyDescent="0.15">
      <c r="A78" s="331"/>
      <c r="B78" s="257"/>
      <c r="C78" s="257"/>
      <c r="D78" s="249"/>
      <c r="E78" s="249"/>
      <c r="F78" s="95"/>
      <c r="G78" s="95"/>
      <c r="H78" s="95"/>
      <c r="I78" s="95"/>
      <c r="J78" s="95"/>
      <c r="K78" s="95"/>
      <c r="L78" s="319"/>
    </row>
    <row r="79" spans="1:12" x14ac:dyDescent="0.15">
      <c r="A79" s="331"/>
      <c r="B79" s="257"/>
      <c r="C79" s="287" t="s">
        <v>47</v>
      </c>
      <c r="D79" s="287"/>
      <c r="E79" s="287"/>
      <c r="F79" s="135"/>
      <c r="G79" s="135"/>
      <c r="H79" s="135"/>
      <c r="I79" s="135"/>
      <c r="J79" s="135"/>
      <c r="K79" s="135"/>
      <c r="L79" s="136"/>
    </row>
    <row r="80" spans="1:12" x14ac:dyDescent="0.15">
      <c r="A80" s="331"/>
      <c r="B80" s="257"/>
      <c r="C80" s="267" t="s">
        <v>67</v>
      </c>
      <c r="D80" s="249" t="s">
        <v>46</v>
      </c>
      <c r="E80" s="256"/>
      <c r="F80" s="274"/>
      <c r="G80" s="275"/>
      <c r="H80" s="276"/>
      <c r="I80" s="249"/>
      <c r="J80" s="249"/>
      <c r="K80" s="249"/>
      <c r="L80" s="318"/>
    </row>
    <row r="81" spans="1:12" x14ac:dyDescent="0.15">
      <c r="A81" s="331"/>
      <c r="B81" s="257"/>
      <c r="C81" s="257"/>
      <c r="D81" s="249"/>
      <c r="E81" s="258"/>
      <c r="F81" s="95"/>
      <c r="G81" s="95"/>
      <c r="H81" s="95"/>
      <c r="I81" s="95"/>
      <c r="J81" s="95"/>
      <c r="K81" s="95"/>
      <c r="L81" s="319"/>
    </row>
    <row r="82" spans="1:12" x14ac:dyDescent="0.15">
      <c r="A82" s="331"/>
      <c r="B82" s="257"/>
      <c r="C82" s="257"/>
      <c r="D82" s="249" t="s">
        <v>23</v>
      </c>
      <c r="E82" s="256"/>
      <c r="F82" s="249"/>
      <c r="G82" s="249"/>
      <c r="H82" s="249"/>
      <c r="I82" s="249"/>
      <c r="J82" s="249"/>
      <c r="K82" s="249"/>
      <c r="L82" s="318"/>
    </row>
    <row r="83" spans="1:12" x14ac:dyDescent="0.15">
      <c r="A83" s="331"/>
      <c r="B83" s="257"/>
      <c r="C83" s="257"/>
      <c r="D83" s="249"/>
      <c r="E83" s="258"/>
      <c r="F83" s="95"/>
      <c r="G83" s="95"/>
      <c r="H83" s="95"/>
      <c r="I83" s="95"/>
      <c r="J83" s="95"/>
      <c r="K83" s="95"/>
      <c r="L83" s="319"/>
    </row>
    <row r="84" spans="1:12" x14ac:dyDescent="0.15">
      <c r="A84" s="331"/>
      <c r="B84" s="257"/>
      <c r="C84" s="287" t="s">
        <v>48</v>
      </c>
      <c r="D84" s="287"/>
      <c r="E84" s="287"/>
      <c r="F84" s="135"/>
      <c r="G84" s="135"/>
      <c r="H84" s="135"/>
      <c r="I84" s="135"/>
      <c r="J84" s="135"/>
      <c r="K84" s="135"/>
      <c r="L84" s="136"/>
    </row>
    <row r="85" spans="1:12" x14ac:dyDescent="0.15">
      <c r="A85" s="331"/>
      <c r="B85" s="299" t="s">
        <v>49</v>
      </c>
      <c r="C85" s="299"/>
      <c r="D85" s="299"/>
      <c r="E85" s="299"/>
      <c r="F85" s="134"/>
      <c r="G85" s="134"/>
      <c r="H85" s="134"/>
      <c r="I85" s="134"/>
      <c r="J85" s="134"/>
      <c r="K85" s="134"/>
      <c r="L85" s="139"/>
    </row>
    <row r="86" spans="1:12" ht="16.5" customHeight="1" x14ac:dyDescent="0.15">
      <c r="A86" s="331"/>
      <c r="B86" s="256">
        <v>2</v>
      </c>
      <c r="C86" s="267" t="s">
        <v>65</v>
      </c>
      <c r="D86" s="249" t="s">
        <v>20</v>
      </c>
      <c r="E86" s="249"/>
      <c r="F86" s="249"/>
      <c r="G86" s="249"/>
      <c r="H86" s="249"/>
      <c r="I86" s="249"/>
      <c r="J86" s="249"/>
      <c r="K86" s="249"/>
      <c r="L86" s="316"/>
    </row>
    <row r="87" spans="1:12" x14ac:dyDescent="0.15">
      <c r="A87" s="331"/>
      <c r="B87" s="257"/>
      <c r="C87" s="257"/>
      <c r="D87" s="249"/>
      <c r="E87" s="249"/>
      <c r="F87" s="95"/>
      <c r="G87" s="95"/>
      <c r="H87" s="95"/>
      <c r="I87" s="95"/>
      <c r="J87" s="95"/>
      <c r="K87" s="95"/>
      <c r="L87" s="315"/>
    </row>
    <row r="88" spans="1:12" x14ac:dyDescent="0.15">
      <c r="A88" s="331"/>
      <c r="B88" s="257"/>
      <c r="C88" s="257"/>
      <c r="D88" s="249" t="s">
        <v>23</v>
      </c>
      <c r="E88" s="256"/>
      <c r="F88" s="279"/>
      <c r="G88" s="280"/>
      <c r="H88" s="281"/>
      <c r="I88" s="279"/>
      <c r="J88" s="280"/>
      <c r="K88" s="281"/>
      <c r="L88" s="314"/>
    </row>
    <row r="89" spans="1:12" x14ac:dyDescent="0.15">
      <c r="A89" s="331"/>
      <c r="B89" s="257"/>
      <c r="C89" s="258"/>
      <c r="D89" s="249"/>
      <c r="E89" s="258"/>
      <c r="F89" s="7"/>
      <c r="G89" s="7"/>
      <c r="H89" s="7"/>
      <c r="I89" s="7"/>
      <c r="J89" s="7"/>
      <c r="K89" s="7"/>
      <c r="L89" s="317"/>
    </row>
    <row r="90" spans="1:12" x14ac:dyDescent="0.15">
      <c r="A90" s="331"/>
      <c r="B90" s="257"/>
      <c r="C90" s="287" t="s">
        <v>45</v>
      </c>
      <c r="D90" s="287"/>
      <c r="E90" s="287"/>
      <c r="F90" s="135"/>
      <c r="G90" s="135"/>
      <c r="H90" s="135"/>
      <c r="I90" s="135"/>
      <c r="J90" s="135"/>
      <c r="K90" s="135"/>
      <c r="L90" s="137"/>
    </row>
    <row r="91" spans="1:12" ht="16.5" customHeight="1" x14ac:dyDescent="0.15">
      <c r="A91" s="331"/>
      <c r="B91" s="257"/>
      <c r="C91" s="267" t="s">
        <v>68</v>
      </c>
      <c r="D91" s="249" t="s">
        <v>46</v>
      </c>
      <c r="E91" s="249"/>
      <c r="F91" s="279"/>
      <c r="G91" s="280"/>
      <c r="H91" s="281"/>
      <c r="I91" s="279"/>
      <c r="J91" s="280"/>
      <c r="K91" s="281"/>
      <c r="L91" s="314"/>
    </row>
    <row r="92" spans="1:12" x14ac:dyDescent="0.15">
      <c r="A92" s="331"/>
      <c r="B92" s="257"/>
      <c r="C92" s="257"/>
      <c r="D92" s="249"/>
      <c r="E92" s="249"/>
      <c r="F92" s="7"/>
      <c r="G92" s="7"/>
      <c r="H92" s="7"/>
      <c r="I92" s="7"/>
      <c r="J92" s="7"/>
      <c r="K92" s="7"/>
      <c r="L92" s="315"/>
    </row>
    <row r="93" spans="1:12" x14ac:dyDescent="0.15">
      <c r="A93" s="331"/>
      <c r="B93" s="257"/>
      <c r="C93" s="257"/>
      <c r="D93" s="249" t="s">
        <v>23</v>
      </c>
      <c r="E93" s="249"/>
      <c r="F93" s="249"/>
      <c r="G93" s="249"/>
      <c r="H93" s="249"/>
      <c r="I93" s="249"/>
      <c r="J93" s="249"/>
      <c r="K93" s="249"/>
      <c r="L93" s="316"/>
    </row>
    <row r="94" spans="1:12" x14ac:dyDescent="0.15">
      <c r="A94" s="331"/>
      <c r="B94" s="257"/>
      <c r="C94" s="257"/>
      <c r="D94" s="249"/>
      <c r="E94" s="249"/>
      <c r="F94" s="95"/>
      <c r="G94" s="95"/>
      <c r="H94" s="95"/>
      <c r="I94" s="95"/>
      <c r="J94" s="95"/>
      <c r="K94" s="95"/>
      <c r="L94" s="315"/>
    </row>
    <row r="95" spans="1:12" x14ac:dyDescent="0.15">
      <c r="A95" s="331"/>
      <c r="B95" s="257"/>
      <c r="C95" s="287" t="s">
        <v>47</v>
      </c>
      <c r="D95" s="287"/>
      <c r="E95" s="287"/>
      <c r="F95" s="135"/>
      <c r="G95" s="135"/>
      <c r="H95" s="135"/>
      <c r="I95" s="135"/>
      <c r="J95" s="135"/>
      <c r="K95" s="135"/>
      <c r="L95" s="137"/>
    </row>
    <row r="96" spans="1:12" x14ac:dyDescent="0.15">
      <c r="A96" s="331"/>
      <c r="B96" s="257"/>
      <c r="C96" s="267" t="s">
        <v>69</v>
      </c>
      <c r="D96" s="249" t="s">
        <v>46</v>
      </c>
      <c r="E96" s="256"/>
      <c r="F96" s="274"/>
      <c r="G96" s="275"/>
      <c r="H96" s="276"/>
      <c r="I96" s="249"/>
      <c r="J96" s="249"/>
      <c r="K96" s="249"/>
      <c r="L96" s="312"/>
    </row>
    <row r="97" spans="1:12" x14ac:dyDescent="0.15">
      <c r="A97" s="331"/>
      <c r="B97" s="257"/>
      <c r="C97" s="257"/>
      <c r="D97" s="249"/>
      <c r="E97" s="258"/>
      <c r="F97" s="95"/>
      <c r="G97" s="95"/>
      <c r="H97" s="95"/>
      <c r="I97" s="95"/>
      <c r="J97" s="95"/>
      <c r="K97" s="95"/>
      <c r="L97" s="313"/>
    </row>
    <row r="98" spans="1:12" x14ac:dyDescent="0.15">
      <c r="A98" s="331"/>
      <c r="B98" s="257"/>
      <c r="C98" s="257"/>
      <c r="D98" s="249" t="s">
        <v>23</v>
      </c>
      <c r="E98" s="256"/>
      <c r="F98" s="249"/>
      <c r="G98" s="249"/>
      <c r="H98" s="249"/>
      <c r="I98" s="249"/>
      <c r="J98" s="249"/>
      <c r="K98" s="249"/>
      <c r="L98" s="314"/>
    </row>
    <row r="99" spans="1:12" x14ac:dyDescent="0.15">
      <c r="A99" s="331"/>
      <c r="B99" s="257"/>
      <c r="C99" s="257"/>
      <c r="D99" s="249"/>
      <c r="E99" s="258"/>
      <c r="F99" s="95"/>
      <c r="G99" s="95"/>
      <c r="H99" s="95"/>
      <c r="I99" s="95"/>
      <c r="J99" s="95"/>
      <c r="K99" s="95"/>
      <c r="L99" s="315"/>
    </row>
    <row r="100" spans="1:12" x14ac:dyDescent="0.15">
      <c r="A100" s="331"/>
      <c r="B100" s="257"/>
      <c r="C100" s="287" t="s">
        <v>48</v>
      </c>
      <c r="D100" s="287"/>
      <c r="E100" s="287"/>
      <c r="F100" s="135"/>
      <c r="G100" s="135"/>
      <c r="H100" s="135"/>
      <c r="I100" s="135"/>
      <c r="J100" s="135"/>
      <c r="K100" s="135"/>
      <c r="L100" s="137"/>
    </row>
    <row r="101" spans="1:12" x14ac:dyDescent="0.15">
      <c r="A101" s="332"/>
      <c r="B101" s="299" t="s">
        <v>49</v>
      </c>
      <c r="C101" s="299"/>
      <c r="D101" s="299"/>
      <c r="E101" s="299"/>
      <c r="F101" s="134"/>
      <c r="G101" s="134"/>
      <c r="H101" s="134"/>
      <c r="I101" s="134"/>
      <c r="J101" s="134"/>
      <c r="K101" s="134"/>
      <c r="L101" s="140"/>
    </row>
    <row r="102" spans="1:12" x14ac:dyDescent="0.15">
      <c r="A102" s="327" t="s">
        <v>24</v>
      </c>
      <c r="B102" s="299"/>
      <c r="C102" s="299"/>
      <c r="D102" s="299"/>
      <c r="E102" s="299"/>
      <c r="F102" s="134"/>
      <c r="G102" s="134"/>
      <c r="H102" s="134"/>
      <c r="I102" s="134"/>
      <c r="J102" s="134"/>
      <c r="K102" s="134"/>
      <c r="L102" s="139"/>
    </row>
    <row r="103" spans="1:12" x14ac:dyDescent="0.15">
      <c r="A103" s="328" t="s">
        <v>64</v>
      </c>
      <c r="B103" s="320"/>
      <c r="C103" s="320"/>
      <c r="D103" s="320"/>
      <c r="E103" s="320"/>
      <c r="F103" s="320"/>
      <c r="G103" s="320"/>
      <c r="H103" s="320"/>
      <c r="I103" s="320"/>
      <c r="J103" s="320"/>
      <c r="K103" s="320"/>
      <c r="L103" s="329"/>
    </row>
    <row r="104" spans="1:12" ht="20.100000000000001" customHeight="1" x14ac:dyDescent="0.15">
      <c r="A104" s="232" t="s">
        <v>25</v>
      </c>
      <c r="B104" s="231"/>
      <c r="C104" s="322" t="s">
        <v>39</v>
      </c>
      <c r="D104" s="320"/>
      <c r="E104" s="320"/>
      <c r="F104" s="320"/>
      <c r="G104" s="321"/>
      <c r="H104" s="322" t="s">
        <v>26</v>
      </c>
      <c r="I104" s="320"/>
      <c r="J104" s="320"/>
      <c r="K104" s="321"/>
      <c r="L104" s="8" t="s">
        <v>27</v>
      </c>
    </row>
    <row r="105" spans="1:12" ht="20.100000000000001" customHeight="1" x14ac:dyDescent="0.15">
      <c r="A105" s="232"/>
      <c r="B105" s="231"/>
      <c r="C105" s="322"/>
      <c r="D105" s="320"/>
      <c r="E105" s="320"/>
      <c r="F105" s="320"/>
      <c r="G105" s="320"/>
      <c r="H105" s="322"/>
      <c r="I105" s="320"/>
      <c r="J105" s="320"/>
      <c r="K105" s="321"/>
      <c r="L105" s="9"/>
    </row>
    <row r="106" spans="1:12" ht="20.100000000000001" customHeight="1" x14ac:dyDescent="0.15">
      <c r="A106" s="333" t="s">
        <v>92</v>
      </c>
      <c r="B106" s="334"/>
      <c r="C106" s="322" t="s">
        <v>41</v>
      </c>
      <c r="D106" s="320"/>
      <c r="E106" s="320"/>
      <c r="F106" s="320"/>
      <c r="G106" s="321"/>
      <c r="H106" s="320"/>
      <c r="I106" s="320"/>
      <c r="J106" s="320"/>
      <c r="K106" s="321"/>
      <c r="L106" s="8" t="s">
        <v>50</v>
      </c>
    </row>
    <row r="107" spans="1:12" ht="20.100000000000001" customHeight="1" x14ac:dyDescent="0.15">
      <c r="A107" s="335"/>
      <c r="B107" s="336"/>
      <c r="C107" s="322"/>
      <c r="D107" s="320"/>
      <c r="E107" s="320"/>
      <c r="F107" s="320"/>
      <c r="G107" s="321"/>
      <c r="H107" s="320"/>
      <c r="I107" s="320"/>
      <c r="J107" s="320"/>
      <c r="K107" s="321"/>
      <c r="L107" s="8"/>
    </row>
    <row r="108" spans="1:12" ht="39.950000000000003" customHeight="1" x14ac:dyDescent="0.15">
      <c r="A108" s="323" t="s">
        <v>28</v>
      </c>
      <c r="B108" s="324"/>
      <c r="C108" s="238" t="s">
        <v>29</v>
      </c>
      <c r="D108" s="238"/>
      <c r="E108" s="239"/>
      <c r="F108" s="259" t="s">
        <v>93</v>
      </c>
      <c r="G108" s="259"/>
      <c r="H108" s="259" t="s">
        <v>51</v>
      </c>
      <c r="I108" s="259"/>
      <c r="J108" s="259" t="s">
        <v>44</v>
      </c>
      <c r="K108" s="259"/>
      <c r="L108" s="10" t="s">
        <v>30</v>
      </c>
    </row>
    <row r="109" spans="1:12" ht="39.950000000000003" customHeight="1" thickBot="1" x14ac:dyDescent="0.2">
      <c r="A109" s="325"/>
      <c r="B109" s="326"/>
      <c r="C109" s="241"/>
      <c r="D109" s="241"/>
      <c r="E109" s="242"/>
      <c r="F109" s="236"/>
      <c r="G109" s="236"/>
      <c r="H109" s="236"/>
      <c r="I109" s="236"/>
      <c r="J109" s="236"/>
      <c r="K109" s="236"/>
      <c r="L109" s="11"/>
    </row>
    <row r="111" spans="1:12" x14ac:dyDescent="0.15">
      <c r="A111" s="67" t="s">
        <v>71</v>
      </c>
    </row>
  </sheetData>
  <mergeCells count="269"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37"/>
    <mergeCell ref="B6:B20"/>
    <mergeCell ref="C6:C9"/>
    <mergeCell ref="D6:D7"/>
    <mergeCell ref="E6:E7"/>
    <mergeCell ref="F6:H6"/>
    <mergeCell ref="C10:E10"/>
    <mergeCell ref="C11:C14"/>
    <mergeCell ref="D11:D12"/>
    <mergeCell ref="E11:E12"/>
    <mergeCell ref="F11:H11"/>
    <mergeCell ref="C20:E20"/>
    <mergeCell ref="B21:E21"/>
    <mergeCell ref="B22:B36"/>
    <mergeCell ref="C22:C25"/>
    <mergeCell ref="D22:D23"/>
    <mergeCell ref="E22:E23"/>
    <mergeCell ref="C26:E26"/>
    <mergeCell ref="C27:C30"/>
    <mergeCell ref="D27:D28"/>
    <mergeCell ref="E27:E28"/>
    <mergeCell ref="F27:H27"/>
    <mergeCell ref="I11:K11"/>
    <mergeCell ref="L11:L12"/>
    <mergeCell ref="D13:D14"/>
    <mergeCell ref="E13:E14"/>
    <mergeCell ref="F13:H13"/>
    <mergeCell ref="I13:K13"/>
    <mergeCell ref="L13:L14"/>
    <mergeCell ref="I6:K6"/>
    <mergeCell ref="L6:L7"/>
    <mergeCell ref="D8:D9"/>
    <mergeCell ref="E8:E9"/>
    <mergeCell ref="F8:H8"/>
    <mergeCell ref="I8:K8"/>
    <mergeCell ref="L8:L9"/>
    <mergeCell ref="L16:L17"/>
    <mergeCell ref="D18:D19"/>
    <mergeCell ref="E18:E19"/>
    <mergeCell ref="F18:H18"/>
    <mergeCell ref="I18:K18"/>
    <mergeCell ref="L18:L19"/>
    <mergeCell ref="C15:E15"/>
    <mergeCell ref="C16:C19"/>
    <mergeCell ref="D16:D17"/>
    <mergeCell ref="E16:E17"/>
    <mergeCell ref="F16:H16"/>
    <mergeCell ref="I16:K16"/>
    <mergeCell ref="I27:K27"/>
    <mergeCell ref="L27:L28"/>
    <mergeCell ref="D29:D30"/>
    <mergeCell ref="E29:E30"/>
    <mergeCell ref="F29:H29"/>
    <mergeCell ref="I29:K29"/>
    <mergeCell ref="L29:L30"/>
    <mergeCell ref="F22:H22"/>
    <mergeCell ref="I22:K22"/>
    <mergeCell ref="L22:L23"/>
    <mergeCell ref="D24:D25"/>
    <mergeCell ref="E24:E25"/>
    <mergeCell ref="F24:H24"/>
    <mergeCell ref="I24:K24"/>
    <mergeCell ref="L24:L25"/>
    <mergeCell ref="L32:L33"/>
    <mergeCell ref="D34:D35"/>
    <mergeCell ref="E34:E35"/>
    <mergeCell ref="F34:H34"/>
    <mergeCell ref="I34:K34"/>
    <mergeCell ref="L34:L35"/>
    <mergeCell ref="C31:E31"/>
    <mergeCell ref="C32:C35"/>
    <mergeCell ref="D32:D33"/>
    <mergeCell ref="E32:E33"/>
    <mergeCell ref="F32:H32"/>
    <mergeCell ref="I32:K32"/>
    <mergeCell ref="F38:H38"/>
    <mergeCell ref="I38:K38"/>
    <mergeCell ref="L38:L39"/>
    <mergeCell ref="D40:D41"/>
    <mergeCell ref="E40:E41"/>
    <mergeCell ref="F40:H40"/>
    <mergeCell ref="I40:K40"/>
    <mergeCell ref="L40:L41"/>
    <mergeCell ref="C36:E36"/>
    <mergeCell ref="B37:E37"/>
    <mergeCell ref="B38:B52"/>
    <mergeCell ref="C38:C41"/>
    <mergeCell ref="D38:D39"/>
    <mergeCell ref="E38:E39"/>
    <mergeCell ref="C42:E42"/>
    <mergeCell ref="C43:C46"/>
    <mergeCell ref="D43:D44"/>
    <mergeCell ref="E43:E44"/>
    <mergeCell ref="F43:H43"/>
    <mergeCell ref="I43:K43"/>
    <mergeCell ref="L43:L44"/>
    <mergeCell ref="D45:D46"/>
    <mergeCell ref="E45:E46"/>
    <mergeCell ref="F45:H45"/>
    <mergeCell ref="I45:K45"/>
    <mergeCell ref="L45:L46"/>
    <mergeCell ref="L48:L49"/>
    <mergeCell ref="D50:D51"/>
    <mergeCell ref="E50:E51"/>
    <mergeCell ref="F50:H50"/>
    <mergeCell ref="I50:K50"/>
    <mergeCell ref="L50:L51"/>
    <mergeCell ref="C47:E47"/>
    <mergeCell ref="C48:C51"/>
    <mergeCell ref="D48:D49"/>
    <mergeCell ref="E48:E49"/>
    <mergeCell ref="F48:H48"/>
    <mergeCell ref="I48:K48"/>
    <mergeCell ref="C52:E52"/>
    <mergeCell ref="B53:E53"/>
    <mergeCell ref="B54:B68"/>
    <mergeCell ref="C54:C57"/>
    <mergeCell ref="D54:D55"/>
    <mergeCell ref="E54:E55"/>
    <mergeCell ref="C58:E58"/>
    <mergeCell ref="C59:C62"/>
    <mergeCell ref="D59:D60"/>
    <mergeCell ref="E59:E60"/>
    <mergeCell ref="F59:H59"/>
    <mergeCell ref="I59:K59"/>
    <mergeCell ref="L59:L60"/>
    <mergeCell ref="D61:D62"/>
    <mergeCell ref="E61:E62"/>
    <mergeCell ref="F61:H61"/>
    <mergeCell ref="I61:K61"/>
    <mergeCell ref="L61:L62"/>
    <mergeCell ref="F54:H54"/>
    <mergeCell ref="I54:K54"/>
    <mergeCell ref="L54:L55"/>
    <mergeCell ref="D56:D57"/>
    <mergeCell ref="E56:E57"/>
    <mergeCell ref="F56:H56"/>
    <mergeCell ref="I56:K56"/>
    <mergeCell ref="L56:L57"/>
    <mergeCell ref="L64:L65"/>
    <mergeCell ref="D66:D67"/>
    <mergeCell ref="E66:E67"/>
    <mergeCell ref="F66:H66"/>
    <mergeCell ref="I66:K66"/>
    <mergeCell ref="L66:L67"/>
    <mergeCell ref="C63:E63"/>
    <mergeCell ref="C64:C67"/>
    <mergeCell ref="D64:D65"/>
    <mergeCell ref="E64:E65"/>
    <mergeCell ref="F64:H64"/>
    <mergeCell ref="I64:K64"/>
    <mergeCell ref="A108:B109"/>
    <mergeCell ref="C108:E108"/>
    <mergeCell ref="F108:G108"/>
    <mergeCell ref="H108:I108"/>
    <mergeCell ref="J108:K108"/>
    <mergeCell ref="C68:E68"/>
    <mergeCell ref="B69:E69"/>
    <mergeCell ref="A102:E102"/>
    <mergeCell ref="A103:L103"/>
    <mergeCell ref="A104:B105"/>
    <mergeCell ref="C104:G104"/>
    <mergeCell ref="H104:K104"/>
    <mergeCell ref="C105:G105"/>
    <mergeCell ref="H105:K105"/>
    <mergeCell ref="I70:K70"/>
    <mergeCell ref="A38:A69"/>
    <mergeCell ref="A70:A101"/>
    <mergeCell ref="B70:B84"/>
    <mergeCell ref="C70:C73"/>
    <mergeCell ref="D70:D71"/>
    <mergeCell ref="E70:E71"/>
    <mergeCell ref="F70:H70"/>
    <mergeCell ref="A106:B107"/>
    <mergeCell ref="C106:G106"/>
    <mergeCell ref="H106:K106"/>
    <mergeCell ref="C107:G107"/>
    <mergeCell ref="H107:K107"/>
    <mergeCell ref="L70:L71"/>
    <mergeCell ref="D72:D73"/>
    <mergeCell ref="E72:E73"/>
    <mergeCell ref="F72:H72"/>
    <mergeCell ref="I72:K72"/>
    <mergeCell ref="L72:L73"/>
    <mergeCell ref="C74:E74"/>
    <mergeCell ref="E80:E81"/>
    <mergeCell ref="F80:H80"/>
    <mergeCell ref="I80:K80"/>
    <mergeCell ref="C84:E84"/>
    <mergeCell ref="B85:E85"/>
    <mergeCell ref="B86:B100"/>
    <mergeCell ref="C86:C89"/>
    <mergeCell ref="D86:D87"/>
    <mergeCell ref="E86:E87"/>
    <mergeCell ref="C90:E90"/>
    <mergeCell ref="C91:C94"/>
    <mergeCell ref="D91:D92"/>
    <mergeCell ref="E91:E92"/>
    <mergeCell ref="F91:H91"/>
    <mergeCell ref="C109:E109"/>
    <mergeCell ref="F109:G109"/>
    <mergeCell ref="H109:I109"/>
    <mergeCell ref="J109:K109"/>
    <mergeCell ref="L75:L76"/>
    <mergeCell ref="D77:D78"/>
    <mergeCell ref="E77:E78"/>
    <mergeCell ref="F77:H77"/>
    <mergeCell ref="I77:K77"/>
    <mergeCell ref="L77:L78"/>
    <mergeCell ref="C75:C78"/>
    <mergeCell ref="D75:D76"/>
    <mergeCell ref="E75:E76"/>
    <mergeCell ref="F75:H75"/>
    <mergeCell ref="I75:K75"/>
    <mergeCell ref="L80:L81"/>
    <mergeCell ref="D82:D83"/>
    <mergeCell ref="E82:E83"/>
    <mergeCell ref="F82:H82"/>
    <mergeCell ref="I82:K82"/>
    <mergeCell ref="L82:L83"/>
    <mergeCell ref="C79:E79"/>
    <mergeCell ref="C80:C83"/>
    <mergeCell ref="D80:D81"/>
    <mergeCell ref="I91:K91"/>
    <mergeCell ref="L91:L92"/>
    <mergeCell ref="D93:D94"/>
    <mergeCell ref="E93:E94"/>
    <mergeCell ref="F93:H93"/>
    <mergeCell ref="I93:K93"/>
    <mergeCell ref="L93:L94"/>
    <mergeCell ref="F86:H86"/>
    <mergeCell ref="I86:K86"/>
    <mergeCell ref="L86:L87"/>
    <mergeCell ref="D88:D89"/>
    <mergeCell ref="E88:E89"/>
    <mergeCell ref="F88:H88"/>
    <mergeCell ref="I88:K88"/>
    <mergeCell ref="L88:L89"/>
    <mergeCell ref="C100:E100"/>
    <mergeCell ref="B101:E101"/>
    <mergeCell ref="L96:L97"/>
    <mergeCell ref="D98:D99"/>
    <mergeCell ref="E98:E99"/>
    <mergeCell ref="F98:H98"/>
    <mergeCell ref="I98:K98"/>
    <mergeCell ref="L98:L99"/>
    <mergeCell ref="C95:E95"/>
    <mergeCell ref="C96:C99"/>
    <mergeCell ref="D96:D97"/>
    <mergeCell ref="E96:E97"/>
    <mergeCell ref="F96:H96"/>
    <mergeCell ref="I96:K96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  <rowBreaks count="2" manualBreakCount="2">
    <brk id="37" max="11" man="1"/>
    <brk id="6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view="pageBreakPreview" zoomScale="75" zoomScaleNormal="100" zoomScaleSheetLayoutView="75" workbookViewId="0">
      <selection sqref="A1:G1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0" style="1" bestFit="1" customWidth="1"/>
    <col min="5" max="5" width="10.77734375" style="1" customWidth="1"/>
    <col min="6" max="7" width="5.77734375" style="1" customWidth="1"/>
    <col min="8" max="28" width="4.21875" style="1" customWidth="1"/>
    <col min="29" max="16384" width="8.88671875" style="1"/>
  </cols>
  <sheetData>
    <row r="1" spans="1:28" s="2" customFormat="1" ht="16.5" customHeight="1" thickBot="1" x14ac:dyDescent="0.2">
      <c r="A1" s="223" t="s">
        <v>120</v>
      </c>
      <c r="B1" s="223"/>
      <c r="C1" s="223"/>
      <c r="D1" s="223"/>
      <c r="E1" s="223"/>
      <c r="F1" s="223"/>
      <c r="G1" s="223"/>
      <c r="H1" s="224" t="s">
        <v>117</v>
      </c>
      <c r="I1" s="224"/>
      <c r="J1" s="224"/>
      <c r="K1" s="224"/>
      <c r="L1" s="224"/>
      <c r="M1" s="224"/>
      <c r="N1" s="224"/>
      <c r="O1" s="224"/>
      <c r="P1" s="224"/>
      <c r="Q1" s="214" t="s">
        <v>111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</row>
    <row r="2" spans="1:28" ht="16.5" customHeight="1" x14ac:dyDescent="0.15">
      <c r="A2" s="199" t="s">
        <v>0</v>
      </c>
      <c r="B2" s="194"/>
      <c r="C2" s="194" t="s">
        <v>13</v>
      </c>
      <c r="D2" s="194" t="s">
        <v>74</v>
      </c>
      <c r="E2" s="225" t="s">
        <v>82</v>
      </c>
      <c r="F2" s="194" t="s">
        <v>79</v>
      </c>
      <c r="G2" s="218" t="s">
        <v>80</v>
      </c>
      <c r="H2" s="199" t="s">
        <v>1</v>
      </c>
      <c r="I2" s="194"/>
      <c r="J2" s="194"/>
      <c r="K2" s="194"/>
      <c r="L2" s="194"/>
      <c r="M2" s="215"/>
      <c r="N2" s="199" t="s">
        <v>2</v>
      </c>
      <c r="O2" s="217"/>
      <c r="P2" s="194"/>
      <c r="Q2" s="194"/>
      <c r="R2" s="194"/>
      <c r="S2" s="215"/>
      <c r="T2" s="199" t="s">
        <v>91</v>
      </c>
      <c r="U2" s="217"/>
      <c r="V2" s="194"/>
      <c r="W2" s="194"/>
      <c r="X2" s="194"/>
      <c r="Y2" s="215"/>
      <c r="Z2" s="199" t="s">
        <v>3</v>
      </c>
      <c r="AA2" s="194"/>
      <c r="AB2" s="215"/>
    </row>
    <row r="3" spans="1:28" ht="16.5" customHeight="1" x14ac:dyDescent="0.15">
      <c r="A3" s="200"/>
      <c r="B3" s="195"/>
      <c r="C3" s="195"/>
      <c r="D3" s="195"/>
      <c r="E3" s="226"/>
      <c r="F3" s="195"/>
      <c r="G3" s="222"/>
      <c r="H3" s="200" t="s">
        <v>4</v>
      </c>
      <c r="I3" s="195"/>
      <c r="J3" s="195"/>
      <c r="K3" s="195" t="s">
        <v>5</v>
      </c>
      <c r="L3" s="195"/>
      <c r="M3" s="219"/>
      <c r="N3" s="200" t="s">
        <v>4</v>
      </c>
      <c r="O3" s="221"/>
      <c r="P3" s="195"/>
      <c r="Q3" s="195" t="s">
        <v>5</v>
      </c>
      <c r="R3" s="195"/>
      <c r="S3" s="219"/>
      <c r="T3" s="200" t="s">
        <v>4</v>
      </c>
      <c r="U3" s="221"/>
      <c r="V3" s="195"/>
      <c r="W3" s="195" t="s">
        <v>5</v>
      </c>
      <c r="X3" s="195"/>
      <c r="Y3" s="219"/>
      <c r="Z3" s="200"/>
      <c r="AA3" s="195"/>
      <c r="AB3" s="219"/>
    </row>
    <row r="4" spans="1:28" ht="16.5" customHeight="1" x14ac:dyDescent="0.15">
      <c r="A4" s="200"/>
      <c r="B4" s="195"/>
      <c r="C4" s="195"/>
      <c r="D4" s="195"/>
      <c r="E4" s="227"/>
      <c r="F4" s="195"/>
      <c r="G4" s="222"/>
      <c r="H4" s="86" t="s">
        <v>6</v>
      </c>
      <c r="I4" s="84" t="s">
        <v>7</v>
      </c>
      <c r="J4" s="84" t="s">
        <v>8</v>
      </c>
      <c r="K4" s="84" t="s">
        <v>6</v>
      </c>
      <c r="L4" s="84" t="s">
        <v>7</v>
      </c>
      <c r="M4" s="94" t="s">
        <v>8</v>
      </c>
      <c r="N4" s="86" t="s">
        <v>6</v>
      </c>
      <c r="O4" s="84" t="s">
        <v>7</v>
      </c>
      <c r="P4" s="84" t="s">
        <v>8</v>
      </c>
      <c r="Q4" s="84" t="s">
        <v>6</v>
      </c>
      <c r="R4" s="84" t="s">
        <v>7</v>
      </c>
      <c r="S4" s="94" t="s">
        <v>8</v>
      </c>
      <c r="T4" s="86" t="s">
        <v>6</v>
      </c>
      <c r="U4" s="84" t="s">
        <v>7</v>
      </c>
      <c r="V4" s="84" t="s">
        <v>8</v>
      </c>
      <c r="W4" s="84" t="s">
        <v>6</v>
      </c>
      <c r="X4" s="84" t="s">
        <v>7</v>
      </c>
      <c r="Y4" s="94" t="s">
        <v>8</v>
      </c>
      <c r="Z4" s="86" t="s">
        <v>6</v>
      </c>
      <c r="AA4" s="84" t="s">
        <v>7</v>
      </c>
      <c r="AB4" s="94" t="s">
        <v>8</v>
      </c>
    </row>
    <row r="5" spans="1:28" ht="16.5" customHeight="1" x14ac:dyDescent="0.15">
      <c r="A5" s="196" t="s">
        <v>52</v>
      </c>
      <c r="B5" s="206" t="s">
        <v>9</v>
      </c>
      <c r="C5" s="83"/>
      <c r="D5" s="15" t="s">
        <v>85</v>
      </c>
      <c r="E5" s="15"/>
      <c r="F5" s="16" t="s">
        <v>97</v>
      </c>
      <c r="G5" s="107" t="s">
        <v>97</v>
      </c>
      <c r="H5" s="18">
        <v>2</v>
      </c>
      <c r="I5" s="17">
        <v>2</v>
      </c>
      <c r="J5" s="17">
        <v>0</v>
      </c>
      <c r="K5" s="17"/>
      <c r="L5" s="17"/>
      <c r="M5" s="24"/>
      <c r="N5" s="18"/>
      <c r="O5" s="17"/>
      <c r="P5" s="17"/>
      <c r="Q5" s="19"/>
      <c r="R5" s="87"/>
      <c r="S5" s="22"/>
      <c r="T5" s="18"/>
      <c r="U5" s="17"/>
      <c r="V5" s="17"/>
      <c r="W5" s="19"/>
      <c r="X5" s="87"/>
      <c r="Y5" s="22"/>
      <c r="Z5" s="85">
        <f>SUM(H5,K5,N5,Q5,T5,W5)</f>
        <v>2</v>
      </c>
      <c r="AA5" s="87">
        <f>SUM(I5,L5,O5,R5,U5,X5)</f>
        <v>2</v>
      </c>
      <c r="AB5" s="22">
        <f>SUM(J5,M5,P5,S5,V5,Y5)</f>
        <v>0</v>
      </c>
    </row>
    <row r="6" spans="1:28" ht="16.5" customHeight="1" x14ac:dyDescent="0.15">
      <c r="A6" s="196"/>
      <c r="B6" s="206"/>
      <c r="C6" s="15"/>
      <c r="D6" s="15"/>
      <c r="E6" s="15"/>
      <c r="F6" s="16"/>
      <c r="G6" s="107"/>
      <c r="H6" s="18"/>
      <c r="I6" s="17"/>
      <c r="J6" s="17"/>
      <c r="K6" s="17"/>
      <c r="L6" s="17"/>
      <c r="M6" s="24"/>
      <c r="N6" s="18"/>
      <c r="O6" s="17"/>
      <c r="P6" s="17"/>
      <c r="Q6" s="17"/>
      <c r="R6" s="17"/>
      <c r="S6" s="23"/>
      <c r="T6" s="18"/>
      <c r="U6" s="17"/>
      <c r="V6" s="17"/>
      <c r="W6" s="17"/>
      <c r="X6" s="17"/>
      <c r="Y6" s="23"/>
      <c r="Z6" s="85">
        <f t="shared" ref="Z6:AB39" si="0">SUM(H6,K6,N6,Q6,T6,W6)</f>
        <v>0</v>
      </c>
      <c r="AA6" s="87">
        <f t="shared" si="0"/>
        <v>0</v>
      </c>
      <c r="AB6" s="22">
        <f t="shared" si="0"/>
        <v>0</v>
      </c>
    </row>
    <row r="7" spans="1:28" ht="16.5" customHeight="1" x14ac:dyDescent="0.15">
      <c r="A7" s="196"/>
      <c r="B7" s="209" t="s">
        <v>10</v>
      </c>
      <c r="C7" s="15"/>
      <c r="D7" s="15" t="s">
        <v>57</v>
      </c>
      <c r="E7" s="119" t="s">
        <v>88</v>
      </c>
      <c r="F7" s="16" t="s">
        <v>56</v>
      </c>
      <c r="G7" s="107" t="s">
        <v>56</v>
      </c>
      <c r="H7" s="18">
        <v>1</v>
      </c>
      <c r="I7" s="17">
        <v>1</v>
      </c>
      <c r="J7" s="17">
        <v>0</v>
      </c>
      <c r="K7" s="17"/>
      <c r="L7" s="17"/>
      <c r="M7" s="24"/>
      <c r="N7" s="18"/>
      <c r="O7" s="17"/>
      <c r="P7" s="17"/>
      <c r="Q7" s="17"/>
      <c r="R7" s="17"/>
      <c r="S7" s="24"/>
      <c r="T7" s="18"/>
      <c r="U7" s="17"/>
      <c r="V7" s="17"/>
      <c r="W7" s="17"/>
      <c r="X7" s="17"/>
      <c r="Y7" s="24"/>
      <c r="Z7" s="85">
        <f t="shared" si="0"/>
        <v>1</v>
      </c>
      <c r="AA7" s="87">
        <f t="shared" si="0"/>
        <v>1</v>
      </c>
      <c r="AB7" s="22">
        <f t="shared" si="0"/>
        <v>0</v>
      </c>
    </row>
    <row r="8" spans="1:28" ht="16.5" customHeight="1" x14ac:dyDescent="0.15">
      <c r="A8" s="196"/>
      <c r="B8" s="210"/>
      <c r="C8" s="15"/>
      <c r="D8" s="15" t="s">
        <v>58</v>
      </c>
      <c r="E8" s="119" t="s">
        <v>88</v>
      </c>
      <c r="F8" s="16" t="s">
        <v>56</v>
      </c>
      <c r="G8" s="107" t="s">
        <v>56</v>
      </c>
      <c r="H8" s="127"/>
      <c r="I8" s="17"/>
      <c r="J8" s="17"/>
      <c r="K8" s="17">
        <v>1</v>
      </c>
      <c r="L8" s="17">
        <v>1</v>
      </c>
      <c r="M8" s="24">
        <v>0</v>
      </c>
      <c r="N8" s="18"/>
      <c r="O8" s="17"/>
      <c r="P8" s="17"/>
      <c r="Q8" s="17"/>
      <c r="R8" s="17"/>
      <c r="S8" s="24"/>
      <c r="T8" s="18"/>
      <c r="U8" s="17"/>
      <c r="V8" s="17"/>
      <c r="W8" s="17"/>
      <c r="X8" s="17"/>
      <c r="Y8" s="24"/>
      <c r="Z8" s="85">
        <f t="shared" si="0"/>
        <v>1</v>
      </c>
      <c r="AA8" s="87">
        <f t="shared" si="0"/>
        <v>1</v>
      </c>
      <c r="AB8" s="22">
        <f t="shared" si="0"/>
        <v>0</v>
      </c>
    </row>
    <row r="9" spans="1:28" ht="16.5" customHeight="1" x14ac:dyDescent="0.15">
      <c r="A9" s="197"/>
      <c r="B9" s="211"/>
      <c r="C9" s="101"/>
      <c r="D9" s="101" t="s">
        <v>73</v>
      </c>
      <c r="E9" s="120" t="s">
        <v>88</v>
      </c>
      <c r="F9" s="102" t="s">
        <v>72</v>
      </c>
      <c r="G9" s="108" t="s">
        <v>72</v>
      </c>
      <c r="H9" s="128">
        <v>2</v>
      </c>
      <c r="I9" s="17">
        <v>2</v>
      </c>
      <c r="J9" s="17">
        <v>0</v>
      </c>
      <c r="K9" s="17"/>
      <c r="L9" s="17"/>
      <c r="M9" s="24"/>
      <c r="N9" s="18"/>
      <c r="O9" s="17"/>
      <c r="P9" s="17"/>
      <c r="Q9" s="17"/>
      <c r="R9" s="17"/>
      <c r="S9" s="24"/>
      <c r="T9" s="18"/>
      <c r="U9" s="17"/>
      <c r="V9" s="17"/>
      <c r="W9" s="17"/>
      <c r="X9" s="17"/>
      <c r="Y9" s="24"/>
      <c r="Z9" s="85">
        <f t="shared" si="0"/>
        <v>2</v>
      </c>
      <c r="AA9" s="87">
        <f t="shared" si="0"/>
        <v>2</v>
      </c>
      <c r="AB9" s="22">
        <f t="shared" si="0"/>
        <v>0</v>
      </c>
    </row>
    <row r="10" spans="1:28" ht="16.5" customHeight="1" thickBot="1" x14ac:dyDescent="0.2">
      <c r="A10" s="198"/>
      <c r="B10" s="89" t="s">
        <v>53</v>
      </c>
      <c r="C10" s="26"/>
      <c r="D10" s="26"/>
      <c r="E10" s="26"/>
      <c r="F10" s="89"/>
      <c r="G10" s="109"/>
      <c r="H10" s="121">
        <f>SUM(H5:H9)</f>
        <v>5</v>
      </c>
      <c r="I10" s="89">
        <f>SUM(I5:I9)</f>
        <v>5</v>
      </c>
      <c r="J10" s="89">
        <f t="shared" ref="J10:AB10" si="1">SUM(J5:J9)</f>
        <v>0</v>
      </c>
      <c r="K10" s="89">
        <f t="shared" si="1"/>
        <v>1</v>
      </c>
      <c r="L10" s="89">
        <f t="shared" si="1"/>
        <v>1</v>
      </c>
      <c r="M10" s="28">
        <f t="shared" si="1"/>
        <v>0</v>
      </c>
      <c r="N10" s="88">
        <f t="shared" si="1"/>
        <v>0</v>
      </c>
      <c r="O10" s="89">
        <f t="shared" si="1"/>
        <v>0</v>
      </c>
      <c r="P10" s="89">
        <f t="shared" si="1"/>
        <v>0</v>
      </c>
      <c r="Q10" s="89">
        <f t="shared" si="1"/>
        <v>0</v>
      </c>
      <c r="R10" s="89">
        <f t="shared" si="1"/>
        <v>0</v>
      </c>
      <c r="S10" s="28">
        <f t="shared" si="1"/>
        <v>0</v>
      </c>
      <c r="T10" s="88">
        <f t="shared" si="1"/>
        <v>0</v>
      </c>
      <c r="U10" s="89">
        <f t="shared" si="1"/>
        <v>0</v>
      </c>
      <c r="V10" s="89">
        <f t="shared" si="1"/>
        <v>0</v>
      </c>
      <c r="W10" s="89">
        <f t="shared" si="1"/>
        <v>0</v>
      </c>
      <c r="X10" s="89">
        <f t="shared" si="1"/>
        <v>0</v>
      </c>
      <c r="Y10" s="28">
        <f t="shared" si="1"/>
        <v>0</v>
      </c>
      <c r="Z10" s="88">
        <f t="shared" si="1"/>
        <v>6</v>
      </c>
      <c r="AA10" s="89">
        <f t="shared" si="1"/>
        <v>6</v>
      </c>
      <c r="AB10" s="28">
        <f t="shared" si="1"/>
        <v>0</v>
      </c>
    </row>
    <row r="11" spans="1:28" ht="16.5" customHeight="1" x14ac:dyDescent="0.15">
      <c r="A11" s="203" t="s">
        <v>99</v>
      </c>
      <c r="B11" s="205" t="s">
        <v>9</v>
      </c>
      <c r="C11" s="92"/>
      <c r="D11" s="30"/>
      <c r="E11" s="30"/>
      <c r="F11" s="31"/>
      <c r="G11" s="124"/>
      <c r="H11" s="129"/>
      <c r="I11" s="33"/>
      <c r="J11" s="33"/>
      <c r="K11" s="33"/>
      <c r="L11" s="33"/>
      <c r="M11" s="35"/>
      <c r="N11" s="32"/>
      <c r="O11" s="33"/>
      <c r="P11" s="33"/>
      <c r="Q11" s="33"/>
      <c r="R11" s="33"/>
      <c r="S11" s="35"/>
      <c r="T11" s="32"/>
      <c r="U11" s="33"/>
      <c r="V11" s="33"/>
      <c r="W11" s="33"/>
      <c r="X11" s="33"/>
      <c r="Y11" s="35"/>
      <c r="Z11" s="90">
        <f t="shared" si="0"/>
        <v>0</v>
      </c>
      <c r="AA11" s="36">
        <f t="shared" si="0"/>
        <v>0</v>
      </c>
      <c r="AB11" s="37">
        <f t="shared" si="0"/>
        <v>0</v>
      </c>
    </row>
    <row r="12" spans="1:28" ht="16.5" customHeight="1" x14ac:dyDescent="0.15">
      <c r="A12" s="196"/>
      <c r="B12" s="206"/>
      <c r="C12" s="83"/>
      <c r="D12" s="38"/>
      <c r="E12" s="38"/>
      <c r="F12" s="39"/>
      <c r="G12" s="125"/>
      <c r="H12" s="127"/>
      <c r="I12" s="17"/>
      <c r="J12" s="17"/>
      <c r="K12" s="17"/>
      <c r="L12" s="17"/>
      <c r="M12" s="24"/>
      <c r="N12" s="18"/>
      <c r="O12" s="17"/>
      <c r="P12" s="17"/>
      <c r="Q12" s="17"/>
      <c r="R12" s="17"/>
      <c r="S12" s="24"/>
      <c r="T12" s="18"/>
      <c r="U12" s="17"/>
      <c r="V12" s="17"/>
      <c r="W12" s="17"/>
      <c r="X12" s="17"/>
      <c r="Y12" s="24"/>
      <c r="Z12" s="85">
        <f t="shared" si="0"/>
        <v>0</v>
      </c>
      <c r="AA12" s="87">
        <f t="shared" si="0"/>
        <v>0</v>
      </c>
      <c r="AB12" s="22">
        <f t="shared" si="0"/>
        <v>0</v>
      </c>
    </row>
    <row r="13" spans="1:28" ht="16.5" customHeight="1" x14ac:dyDescent="0.15">
      <c r="A13" s="196"/>
      <c r="B13" s="206"/>
      <c r="C13" s="83"/>
      <c r="D13" s="38" t="s">
        <v>59</v>
      </c>
      <c r="E13" s="38"/>
      <c r="F13" s="39"/>
      <c r="G13" s="125"/>
      <c r="H13" s="127"/>
      <c r="I13" s="17"/>
      <c r="J13" s="17"/>
      <c r="K13" s="17"/>
      <c r="L13" s="17"/>
      <c r="M13" s="24"/>
      <c r="N13" s="18"/>
      <c r="O13" s="17"/>
      <c r="P13" s="17"/>
      <c r="Q13" s="17"/>
      <c r="R13" s="17"/>
      <c r="S13" s="24"/>
      <c r="T13" s="18"/>
      <c r="U13" s="17"/>
      <c r="V13" s="17"/>
      <c r="W13" s="17">
        <v>3</v>
      </c>
      <c r="X13" s="17">
        <v>0</v>
      </c>
      <c r="Y13" s="24">
        <v>0</v>
      </c>
      <c r="Z13" s="85">
        <f t="shared" si="0"/>
        <v>3</v>
      </c>
      <c r="AA13" s="87">
        <f t="shared" si="0"/>
        <v>0</v>
      </c>
      <c r="AB13" s="22">
        <f t="shared" si="0"/>
        <v>0</v>
      </c>
    </row>
    <row r="14" spans="1:28" ht="16.5" customHeight="1" x14ac:dyDescent="0.15">
      <c r="A14" s="196"/>
      <c r="B14" s="40" t="s">
        <v>53</v>
      </c>
      <c r="C14" s="40"/>
      <c r="D14" s="40"/>
      <c r="E14" s="40"/>
      <c r="F14" s="84"/>
      <c r="G14" s="104"/>
      <c r="H14" s="122">
        <f>SUM(H11:H13)</f>
        <v>0</v>
      </c>
      <c r="I14" s="84">
        <f t="shared" ref="I14:AB14" si="2">SUM(I11:I13)</f>
        <v>0</v>
      </c>
      <c r="J14" s="84">
        <f t="shared" si="2"/>
        <v>0</v>
      </c>
      <c r="K14" s="84">
        <f t="shared" si="2"/>
        <v>0</v>
      </c>
      <c r="L14" s="84">
        <f t="shared" si="2"/>
        <v>0</v>
      </c>
      <c r="M14" s="94">
        <f t="shared" si="2"/>
        <v>0</v>
      </c>
      <c r="N14" s="86">
        <f t="shared" si="2"/>
        <v>0</v>
      </c>
      <c r="O14" s="84">
        <f t="shared" si="2"/>
        <v>0</v>
      </c>
      <c r="P14" s="84">
        <f t="shared" si="2"/>
        <v>0</v>
      </c>
      <c r="Q14" s="84">
        <f t="shared" si="2"/>
        <v>0</v>
      </c>
      <c r="R14" s="84">
        <f t="shared" si="2"/>
        <v>0</v>
      </c>
      <c r="S14" s="94">
        <f t="shared" si="2"/>
        <v>0</v>
      </c>
      <c r="T14" s="86">
        <f t="shared" si="2"/>
        <v>0</v>
      </c>
      <c r="U14" s="84">
        <f t="shared" si="2"/>
        <v>0</v>
      </c>
      <c r="V14" s="84">
        <f t="shared" si="2"/>
        <v>0</v>
      </c>
      <c r="W14" s="84">
        <f t="shared" si="2"/>
        <v>3</v>
      </c>
      <c r="X14" s="84">
        <f t="shared" si="2"/>
        <v>0</v>
      </c>
      <c r="Y14" s="94">
        <f t="shared" si="2"/>
        <v>0</v>
      </c>
      <c r="Z14" s="86">
        <f t="shared" si="2"/>
        <v>3</v>
      </c>
      <c r="AA14" s="84">
        <f t="shared" si="2"/>
        <v>0</v>
      </c>
      <c r="AB14" s="94">
        <f t="shared" si="2"/>
        <v>0</v>
      </c>
    </row>
    <row r="15" spans="1:28" ht="16.5" customHeight="1" x14ac:dyDescent="0.15">
      <c r="A15" s="196"/>
      <c r="B15" s="212" t="s">
        <v>10</v>
      </c>
      <c r="C15" s="15"/>
      <c r="D15" s="41" t="s">
        <v>61</v>
      </c>
      <c r="E15" s="41"/>
      <c r="F15" s="42"/>
      <c r="G15" s="107"/>
      <c r="H15" s="130">
        <v>3</v>
      </c>
      <c r="I15" s="42">
        <v>1</v>
      </c>
      <c r="J15" s="42">
        <v>2</v>
      </c>
      <c r="K15" s="42"/>
      <c r="L15" s="42"/>
      <c r="M15" s="45"/>
      <c r="N15" s="43"/>
      <c r="O15" s="42"/>
      <c r="P15" s="42"/>
      <c r="Q15" s="42"/>
      <c r="R15" s="42"/>
      <c r="S15" s="45"/>
      <c r="T15" s="43"/>
      <c r="U15" s="42"/>
      <c r="V15" s="42"/>
      <c r="W15" s="42"/>
      <c r="X15" s="42"/>
      <c r="Y15" s="45"/>
      <c r="Z15" s="85">
        <f t="shared" si="0"/>
        <v>3</v>
      </c>
      <c r="AA15" s="87">
        <f t="shared" si="0"/>
        <v>1</v>
      </c>
      <c r="AB15" s="22">
        <f t="shared" si="0"/>
        <v>2</v>
      </c>
    </row>
    <row r="16" spans="1:28" ht="16.5" customHeight="1" x14ac:dyDescent="0.15">
      <c r="A16" s="196"/>
      <c r="B16" s="213"/>
      <c r="C16" s="15"/>
      <c r="D16" s="41" t="s">
        <v>61</v>
      </c>
      <c r="E16" s="41"/>
      <c r="F16" s="42"/>
      <c r="G16" s="107"/>
      <c r="H16" s="130">
        <v>3</v>
      </c>
      <c r="I16" s="42">
        <v>1</v>
      </c>
      <c r="J16" s="42">
        <v>2</v>
      </c>
      <c r="K16" s="42"/>
      <c r="L16" s="46"/>
      <c r="M16" s="57"/>
      <c r="N16" s="43"/>
      <c r="O16" s="42"/>
      <c r="P16" s="42"/>
      <c r="Q16" s="46"/>
      <c r="R16" s="46"/>
      <c r="S16" s="45"/>
      <c r="T16" s="43"/>
      <c r="U16" s="42"/>
      <c r="V16" s="42"/>
      <c r="W16" s="46"/>
      <c r="X16" s="46"/>
      <c r="Y16" s="45"/>
      <c r="Z16" s="85">
        <f t="shared" si="0"/>
        <v>3</v>
      </c>
      <c r="AA16" s="87">
        <f t="shared" si="0"/>
        <v>1</v>
      </c>
      <c r="AB16" s="22">
        <f t="shared" si="0"/>
        <v>2</v>
      </c>
    </row>
    <row r="17" spans="1:28" ht="16.5" customHeight="1" x14ac:dyDescent="0.15">
      <c r="A17" s="196"/>
      <c r="B17" s="213"/>
      <c r="C17" s="15"/>
      <c r="D17" s="12" t="s">
        <v>75</v>
      </c>
      <c r="E17" s="12" t="s">
        <v>78</v>
      </c>
      <c r="F17" s="17"/>
      <c r="G17" s="107"/>
      <c r="H17" s="127"/>
      <c r="I17" s="17"/>
      <c r="J17" s="17"/>
      <c r="K17" s="17"/>
      <c r="L17" s="17"/>
      <c r="M17" s="24"/>
      <c r="N17" s="18">
        <v>1</v>
      </c>
      <c r="O17" s="17">
        <v>1</v>
      </c>
      <c r="P17" s="17">
        <v>0</v>
      </c>
      <c r="Q17" s="17"/>
      <c r="R17" s="17"/>
      <c r="S17" s="24"/>
      <c r="T17" s="18"/>
      <c r="U17" s="17"/>
      <c r="V17" s="17"/>
      <c r="W17" s="17"/>
      <c r="X17" s="17"/>
      <c r="Y17" s="24"/>
      <c r="Z17" s="85">
        <f t="shared" si="0"/>
        <v>1</v>
      </c>
      <c r="AA17" s="87">
        <f t="shared" si="0"/>
        <v>1</v>
      </c>
      <c r="AB17" s="22">
        <f t="shared" si="0"/>
        <v>0</v>
      </c>
    </row>
    <row r="18" spans="1:28" ht="16.5" customHeight="1" x14ac:dyDescent="0.15">
      <c r="A18" s="196"/>
      <c r="B18" s="213"/>
      <c r="C18" s="15"/>
      <c r="D18" s="59" t="s">
        <v>76</v>
      </c>
      <c r="E18" s="59" t="s">
        <v>78</v>
      </c>
      <c r="F18" s="17"/>
      <c r="G18" s="107"/>
      <c r="H18" s="127"/>
      <c r="I18" s="17"/>
      <c r="J18" s="17"/>
      <c r="K18" s="17"/>
      <c r="L18" s="17"/>
      <c r="M18" s="24"/>
      <c r="N18" s="18"/>
      <c r="O18" s="17"/>
      <c r="P18" s="17"/>
      <c r="Q18" s="17">
        <v>1</v>
      </c>
      <c r="R18" s="17">
        <v>1</v>
      </c>
      <c r="S18" s="24">
        <v>0</v>
      </c>
      <c r="T18" s="18"/>
      <c r="U18" s="17"/>
      <c r="V18" s="17"/>
      <c r="W18" s="17"/>
      <c r="X18" s="17"/>
      <c r="Y18" s="24"/>
      <c r="Z18" s="85">
        <f t="shared" si="0"/>
        <v>1</v>
      </c>
      <c r="AA18" s="87">
        <f t="shared" si="0"/>
        <v>1</v>
      </c>
      <c r="AB18" s="22">
        <f t="shared" si="0"/>
        <v>0</v>
      </c>
    </row>
    <row r="19" spans="1:28" ht="16.5" customHeight="1" x14ac:dyDescent="0.15">
      <c r="A19" s="196"/>
      <c r="B19" s="213"/>
      <c r="C19" s="15"/>
      <c r="D19" s="115" t="s">
        <v>84</v>
      </c>
      <c r="E19" s="41" t="s">
        <v>81</v>
      </c>
      <c r="F19" s="60"/>
      <c r="G19" s="107"/>
      <c r="H19" s="130"/>
      <c r="I19" s="42"/>
      <c r="J19" s="42"/>
      <c r="K19" s="42"/>
      <c r="L19" s="46"/>
      <c r="M19" s="57"/>
      <c r="N19" s="48">
        <v>2</v>
      </c>
      <c r="O19" s="46">
        <v>2</v>
      </c>
      <c r="P19" s="46">
        <v>0</v>
      </c>
      <c r="Q19" s="46"/>
      <c r="R19" s="46"/>
      <c r="S19" s="45"/>
      <c r="T19" s="48"/>
      <c r="U19" s="46"/>
      <c r="V19" s="46"/>
      <c r="W19" s="46"/>
      <c r="X19" s="46"/>
      <c r="Y19" s="45"/>
      <c r="Z19" s="85">
        <f t="shared" si="0"/>
        <v>2</v>
      </c>
      <c r="AA19" s="87">
        <f t="shared" si="0"/>
        <v>2</v>
      </c>
      <c r="AB19" s="22">
        <f t="shared" si="0"/>
        <v>0</v>
      </c>
    </row>
    <row r="20" spans="1:28" ht="16.5" customHeight="1" x14ac:dyDescent="0.15">
      <c r="A20" s="196"/>
      <c r="B20" s="213"/>
      <c r="C20" s="15"/>
      <c r="D20" s="116" t="s">
        <v>89</v>
      </c>
      <c r="E20" s="41" t="s">
        <v>77</v>
      </c>
      <c r="F20" s="42"/>
      <c r="G20" s="107"/>
      <c r="H20" s="130"/>
      <c r="I20" s="46"/>
      <c r="J20" s="46"/>
      <c r="K20" s="42"/>
      <c r="L20" s="42"/>
      <c r="M20" s="45"/>
      <c r="N20" s="48"/>
      <c r="O20" s="46"/>
      <c r="P20" s="46"/>
      <c r="Q20" s="46"/>
      <c r="R20" s="46"/>
      <c r="S20" s="45"/>
      <c r="T20" s="48">
        <v>2</v>
      </c>
      <c r="U20" s="46">
        <v>1</v>
      </c>
      <c r="V20" s="46">
        <v>1</v>
      </c>
      <c r="W20" s="46"/>
      <c r="X20" s="46"/>
      <c r="Y20" s="45"/>
      <c r="Z20" s="85">
        <f t="shared" si="0"/>
        <v>2</v>
      </c>
      <c r="AA20" s="87">
        <f t="shared" si="0"/>
        <v>1</v>
      </c>
      <c r="AB20" s="22">
        <f t="shared" si="0"/>
        <v>1</v>
      </c>
    </row>
    <row r="21" spans="1:28" ht="16.5" customHeight="1" x14ac:dyDescent="0.15">
      <c r="A21" s="196"/>
      <c r="B21" s="213"/>
      <c r="C21" s="15"/>
      <c r="D21" s="116" t="s">
        <v>86</v>
      </c>
      <c r="E21" s="41" t="s">
        <v>87</v>
      </c>
      <c r="F21" s="42"/>
      <c r="G21" s="107"/>
      <c r="H21" s="131"/>
      <c r="I21" s="46"/>
      <c r="J21" s="42"/>
      <c r="K21" s="42"/>
      <c r="L21" s="46"/>
      <c r="M21" s="57"/>
      <c r="N21" s="48"/>
      <c r="O21" s="46"/>
      <c r="P21" s="46"/>
      <c r="Q21" s="42"/>
      <c r="R21" s="42"/>
      <c r="S21" s="45"/>
      <c r="T21" s="48">
        <v>2</v>
      </c>
      <c r="U21" s="46">
        <v>2</v>
      </c>
      <c r="V21" s="46">
        <v>0</v>
      </c>
      <c r="W21" s="42"/>
      <c r="X21" s="42"/>
      <c r="Y21" s="45"/>
      <c r="Z21" s="85">
        <f t="shared" si="0"/>
        <v>2</v>
      </c>
      <c r="AA21" s="87">
        <f t="shared" si="0"/>
        <v>2</v>
      </c>
      <c r="AB21" s="22">
        <f t="shared" si="0"/>
        <v>0</v>
      </c>
    </row>
    <row r="22" spans="1:28" ht="16.5" customHeight="1" x14ac:dyDescent="0.15">
      <c r="A22" s="196"/>
      <c r="B22" s="213"/>
      <c r="C22" s="15"/>
      <c r="D22" s="116" t="s">
        <v>90</v>
      </c>
      <c r="E22" s="41" t="s">
        <v>83</v>
      </c>
      <c r="F22" s="42"/>
      <c r="G22" s="107"/>
      <c r="H22" s="131"/>
      <c r="I22" s="46"/>
      <c r="J22" s="42"/>
      <c r="K22" s="42"/>
      <c r="L22" s="46"/>
      <c r="M22" s="57"/>
      <c r="N22" s="48"/>
      <c r="O22" s="46"/>
      <c r="P22" s="46"/>
      <c r="Q22" s="42"/>
      <c r="R22" s="42"/>
      <c r="S22" s="45"/>
      <c r="T22" s="48">
        <v>3</v>
      </c>
      <c r="U22" s="46">
        <v>0</v>
      </c>
      <c r="V22" s="46">
        <v>3</v>
      </c>
      <c r="W22" s="42"/>
      <c r="X22" s="42"/>
      <c r="Y22" s="45"/>
      <c r="Z22" s="85">
        <f t="shared" si="0"/>
        <v>3</v>
      </c>
      <c r="AA22" s="87">
        <f t="shared" si="0"/>
        <v>0</v>
      </c>
      <c r="AB22" s="22">
        <f t="shared" si="0"/>
        <v>3</v>
      </c>
    </row>
    <row r="23" spans="1:28" ht="16.5" customHeight="1" x14ac:dyDescent="0.15">
      <c r="A23" s="196"/>
      <c r="B23" s="207"/>
      <c r="C23" s="15"/>
      <c r="D23" s="116" t="s">
        <v>95</v>
      </c>
      <c r="E23" s="41" t="s">
        <v>96</v>
      </c>
      <c r="F23" s="42" t="s">
        <v>94</v>
      </c>
      <c r="G23" s="107"/>
      <c r="H23" s="131"/>
      <c r="I23" s="46"/>
      <c r="J23" s="42"/>
      <c r="K23" s="42"/>
      <c r="L23" s="46"/>
      <c r="M23" s="57"/>
      <c r="N23" s="48"/>
      <c r="O23" s="46"/>
      <c r="P23" s="46"/>
      <c r="Q23" s="42"/>
      <c r="R23" s="42"/>
      <c r="S23" s="45"/>
      <c r="T23" s="48">
        <v>2</v>
      </c>
      <c r="U23" s="46">
        <v>2</v>
      </c>
      <c r="V23" s="46">
        <v>0</v>
      </c>
      <c r="W23" s="42"/>
      <c r="X23" s="42"/>
      <c r="Y23" s="45"/>
      <c r="Z23" s="85">
        <f t="shared" si="0"/>
        <v>2</v>
      </c>
      <c r="AA23" s="87">
        <f t="shared" si="0"/>
        <v>2</v>
      </c>
      <c r="AB23" s="22">
        <f t="shared" si="0"/>
        <v>0</v>
      </c>
    </row>
    <row r="24" spans="1:28" ht="16.5" customHeight="1" x14ac:dyDescent="0.15">
      <c r="A24" s="196"/>
      <c r="B24" s="212" t="s">
        <v>98</v>
      </c>
      <c r="C24" s="15"/>
      <c r="D24" s="116"/>
      <c r="E24" s="41"/>
      <c r="F24" s="42"/>
      <c r="G24" s="107"/>
      <c r="H24" s="131"/>
      <c r="I24" s="46"/>
      <c r="J24" s="42"/>
      <c r="K24" s="42"/>
      <c r="L24" s="46"/>
      <c r="M24" s="57"/>
      <c r="N24" s="48"/>
      <c r="O24" s="46"/>
      <c r="P24" s="46"/>
      <c r="Q24" s="42"/>
      <c r="R24" s="42"/>
      <c r="S24" s="45"/>
      <c r="T24" s="48"/>
      <c r="U24" s="46"/>
      <c r="V24" s="46"/>
      <c r="W24" s="42"/>
      <c r="X24" s="42"/>
      <c r="Y24" s="45"/>
      <c r="Z24" s="85">
        <f t="shared" si="0"/>
        <v>0</v>
      </c>
      <c r="AA24" s="87">
        <f t="shared" si="0"/>
        <v>0</v>
      </c>
      <c r="AB24" s="22">
        <f t="shared" si="0"/>
        <v>0</v>
      </c>
    </row>
    <row r="25" spans="1:28" ht="16.5" customHeight="1" x14ac:dyDescent="0.15">
      <c r="A25" s="196"/>
      <c r="B25" s="213"/>
      <c r="C25" s="15"/>
      <c r="D25" s="41"/>
      <c r="E25" s="41"/>
      <c r="F25" s="42"/>
      <c r="G25" s="107"/>
      <c r="H25" s="131"/>
      <c r="I25" s="42"/>
      <c r="J25" s="42"/>
      <c r="K25" s="42"/>
      <c r="L25" s="46"/>
      <c r="M25" s="57"/>
      <c r="N25" s="43"/>
      <c r="O25" s="42"/>
      <c r="P25" s="42"/>
      <c r="Q25" s="46"/>
      <c r="R25" s="46"/>
      <c r="S25" s="45"/>
      <c r="T25" s="43"/>
      <c r="U25" s="42"/>
      <c r="V25" s="42"/>
      <c r="W25" s="46"/>
      <c r="X25" s="46"/>
      <c r="Y25" s="45"/>
      <c r="Z25" s="85">
        <f t="shared" si="0"/>
        <v>0</v>
      </c>
      <c r="AA25" s="87">
        <f t="shared" si="0"/>
        <v>0</v>
      </c>
      <c r="AB25" s="22">
        <f t="shared" si="0"/>
        <v>0</v>
      </c>
    </row>
    <row r="26" spans="1:28" ht="16.5" customHeight="1" x14ac:dyDescent="0.15">
      <c r="A26" s="196"/>
      <c r="B26" s="207"/>
      <c r="C26" s="15"/>
      <c r="D26" s="41"/>
      <c r="E26" s="41"/>
      <c r="F26" s="42"/>
      <c r="G26" s="107"/>
      <c r="H26" s="131"/>
      <c r="I26" s="46"/>
      <c r="J26" s="42"/>
      <c r="K26" s="42"/>
      <c r="L26" s="46"/>
      <c r="M26" s="57"/>
      <c r="N26" s="43"/>
      <c r="O26" s="42"/>
      <c r="P26" s="42"/>
      <c r="Q26" s="46"/>
      <c r="R26" s="46"/>
      <c r="S26" s="45"/>
      <c r="T26" s="43"/>
      <c r="U26" s="42"/>
      <c r="V26" s="42"/>
      <c r="W26" s="46"/>
      <c r="X26" s="46"/>
      <c r="Y26" s="45"/>
      <c r="Z26" s="85">
        <f t="shared" si="0"/>
        <v>0</v>
      </c>
      <c r="AA26" s="87">
        <f t="shared" si="0"/>
        <v>0</v>
      </c>
      <c r="AB26" s="22">
        <f t="shared" si="0"/>
        <v>0</v>
      </c>
    </row>
    <row r="27" spans="1:28" ht="16.5" customHeight="1" thickBot="1" x14ac:dyDescent="0.2">
      <c r="A27" s="198"/>
      <c r="B27" s="26" t="s">
        <v>53</v>
      </c>
      <c r="C27" s="26"/>
      <c r="D27" s="26"/>
      <c r="E27" s="26"/>
      <c r="F27" s="89"/>
      <c r="G27" s="109"/>
      <c r="H27" s="121">
        <f>SUM(H15:H26)</f>
        <v>6</v>
      </c>
      <c r="I27" s="89">
        <f t="shared" ref="I27:AB27" si="3">SUM(I15:I26)</f>
        <v>2</v>
      </c>
      <c r="J27" s="89">
        <f t="shared" si="3"/>
        <v>4</v>
      </c>
      <c r="K27" s="89">
        <f t="shared" si="3"/>
        <v>0</v>
      </c>
      <c r="L27" s="89">
        <f t="shared" si="3"/>
        <v>0</v>
      </c>
      <c r="M27" s="28">
        <f t="shared" si="3"/>
        <v>0</v>
      </c>
      <c r="N27" s="88">
        <f t="shared" si="3"/>
        <v>3</v>
      </c>
      <c r="O27" s="89">
        <f t="shared" si="3"/>
        <v>3</v>
      </c>
      <c r="P27" s="89">
        <f t="shared" si="3"/>
        <v>0</v>
      </c>
      <c r="Q27" s="89">
        <f t="shared" si="3"/>
        <v>1</v>
      </c>
      <c r="R27" s="89">
        <f t="shared" si="3"/>
        <v>1</v>
      </c>
      <c r="S27" s="28">
        <f t="shared" si="3"/>
        <v>0</v>
      </c>
      <c r="T27" s="88">
        <f t="shared" si="3"/>
        <v>9</v>
      </c>
      <c r="U27" s="89">
        <f t="shared" si="3"/>
        <v>5</v>
      </c>
      <c r="V27" s="89">
        <f t="shared" si="3"/>
        <v>4</v>
      </c>
      <c r="W27" s="89">
        <f t="shared" si="3"/>
        <v>0</v>
      </c>
      <c r="X27" s="89">
        <f t="shared" si="3"/>
        <v>0</v>
      </c>
      <c r="Y27" s="28">
        <f t="shared" si="3"/>
        <v>0</v>
      </c>
      <c r="Z27" s="88">
        <f t="shared" si="3"/>
        <v>19</v>
      </c>
      <c r="AA27" s="89">
        <f t="shared" si="3"/>
        <v>11</v>
      </c>
      <c r="AB27" s="28">
        <f t="shared" si="3"/>
        <v>8</v>
      </c>
    </row>
    <row r="28" spans="1:28" ht="16.5" customHeight="1" x14ac:dyDescent="0.15">
      <c r="A28" s="204" t="s">
        <v>100</v>
      </c>
      <c r="B28" s="347" t="s">
        <v>103</v>
      </c>
      <c r="C28" s="93"/>
      <c r="D28" s="50"/>
      <c r="E28" s="50"/>
      <c r="F28" s="51"/>
      <c r="G28" s="126"/>
      <c r="H28" s="132"/>
      <c r="I28" s="64"/>
      <c r="J28" s="65"/>
      <c r="K28" s="65"/>
      <c r="L28" s="64"/>
      <c r="M28" s="70"/>
      <c r="N28" s="63"/>
      <c r="O28" s="64"/>
      <c r="P28" s="64"/>
      <c r="Q28" s="65"/>
      <c r="R28" s="65"/>
      <c r="S28" s="66"/>
      <c r="T28" s="63"/>
      <c r="U28" s="64"/>
      <c r="V28" s="64"/>
      <c r="W28" s="65"/>
      <c r="X28" s="65"/>
      <c r="Y28" s="66"/>
      <c r="Z28" s="91">
        <f t="shared" si="0"/>
        <v>0</v>
      </c>
      <c r="AA28" s="93">
        <f t="shared" si="0"/>
        <v>0</v>
      </c>
      <c r="AB28" s="133">
        <f t="shared" si="0"/>
        <v>0</v>
      </c>
    </row>
    <row r="29" spans="1:28" ht="16.5" customHeight="1" x14ac:dyDescent="0.15">
      <c r="A29" s="196"/>
      <c r="B29" s="213"/>
      <c r="C29" s="87"/>
      <c r="D29" s="55"/>
      <c r="E29" s="55"/>
      <c r="F29" s="56"/>
      <c r="G29" s="107"/>
      <c r="H29" s="131"/>
      <c r="I29" s="46"/>
      <c r="J29" s="42"/>
      <c r="K29" s="42"/>
      <c r="L29" s="46"/>
      <c r="M29" s="57"/>
      <c r="N29" s="48"/>
      <c r="O29" s="46"/>
      <c r="P29" s="46"/>
      <c r="Q29" s="46"/>
      <c r="R29" s="46"/>
      <c r="S29" s="57"/>
      <c r="T29" s="48"/>
      <c r="U29" s="46"/>
      <c r="V29" s="46"/>
      <c r="W29" s="46"/>
      <c r="X29" s="46"/>
      <c r="Y29" s="57"/>
      <c r="Z29" s="85">
        <f t="shared" si="0"/>
        <v>0</v>
      </c>
      <c r="AA29" s="87">
        <f t="shared" si="0"/>
        <v>0</v>
      </c>
      <c r="AB29" s="22">
        <f t="shared" si="0"/>
        <v>0</v>
      </c>
    </row>
    <row r="30" spans="1:28" ht="16.5" customHeight="1" x14ac:dyDescent="0.15">
      <c r="A30" s="196"/>
      <c r="B30" s="213"/>
      <c r="C30" s="87"/>
      <c r="D30" s="55"/>
      <c r="E30" s="118"/>
      <c r="F30" s="56"/>
      <c r="G30" s="107"/>
      <c r="H30" s="131"/>
      <c r="I30" s="46"/>
      <c r="J30" s="42"/>
      <c r="K30" s="42"/>
      <c r="L30" s="46"/>
      <c r="M30" s="57"/>
      <c r="N30" s="48"/>
      <c r="O30" s="46"/>
      <c r="P30" s="46"/>
      <c r="Q30" s="42"/>
      <c r="R30" s="42"/>
      <c r="S30" s="45"/>
      <c r="T30" s="48"/>
      <c r="U30" s="46"/>
      <c r="V30" s="46"/>
      <c r="W30" s="42"/>
      <c r="X30" s="42"/>
      <c r="Y30" s="45"/>
      <c r="Z30" s="85">
        <f t="shared" si="0"/>
        <v>0</v>
      </c>
      <c r="AA30" s="87">
        <f t="shared" si="0"/>
        <v>0</v>
      </c>
      <c r="AB30" s="22">
        <f t="shared" si="0"/>
        <v>0</v>
      </c>
    </row>
    <row r="31" spans="1:28" ht="16.5" customHeight="1" x14ac:dyDescent="0.15">
      <c r="A31" s="196"/>
      <c r="B31" s="207"/>
      <c r="C31" s="87"/>
      <c r="D31" s="12"/>
      <c r="E31" s="12"/>
      <c r="F31" s="17"/>
      <c r="G31" s="107"/>
      <c r="H31" s="127"/>
      <c r="I31" s="17"/>
      <c r="J31" s="17"/>
      <c r="K31" s="17"/>
      <c r="L31" s="17"/>
      <c r="M31" s="24"/>
      <c r="N31" s="18"/>
      <c r="O31" s="17"/>
      <c r="P31" s="17"/>
      <c r="Q31" s="17"/>
      <c r="R31" s="17"/>
      <c r="S31" s="24"/>
      <c r="T31" s="18"/>
      <c r="U31" s="17"/>
      <c r="V31" s="17"/>
      <c r="W31" s="17"/>
      <c r="X31" s="17"/>
      <c r="Y31" s="24"/>
      <c r="Z31" s="85">
        <f t="shared" si="0"/>
        <v>0</v>
      </c>
      <c r="AA31" s="87">
        <f t="shared" si="0"/>
        <v>0</v>
      </c>
      <c r="AB31" s="22">
        <f t="shared" si="0"/>
        <v>0</v>
      </c>
    </row>
    <row r="32" spans="1:28" ht="16.5" customHeight="1" x14ac:dyDescent="0.15">
      <c r="A32" s="196"/>
      <c r="B32" s="212" t="s">
        <v>101</v>
      </c>
      <c r="C32" s="58"/>
      <c r="D32" s="59"/>
      <c r="E32" s="59"/>
      <c r="F32" s="17"/>
      <c r="G32" s="107"/>
      <c r="H32" s="127"/>
      <c r="I32" s="17"/>
      <c r="J32" s="17"/>
      <c r="K32" s="17"/>
      <c r="L32" s="17"/>
      <c r="M32" s="24"/>
      <c r="N32" s="18"/>
      <c r="O32" s="17"/>
      <c r="P32" s="17"/>
      <c r="Q32" s="17"/>
      <c r="R32" s="17"/>
      <c r="S32" s="24"/>
      <c r="T32" s="18"/>
      <c r="U32" s="17"/>
      <c r="V32" s="17"/>
      <c r="W32" s="17"/>
      <c r="X32" s="17"/>
      <c r="Y32" s="24"/>
      <c r="Z32" s="85">
        <f t="shared" si="0"/>
        <v>0</v>
      </c>
      <c r="AA32" s="87">
        <f t="shared" si="0"/>
        <v>0</v>
      </c>
      <c r="AB32" s="22">
        <f t="shared" si="0"/>
        <v>0</v>
      </c>
    </row>
    <row r="33" spans="1:28" ht="16.5" customHeight="1" x14ac:dyDescent="0.15">
      <c r="A33" s="196"/>
      <c r="B33" s="213"/>
      <c r="C33" s="58"/>
      <c r="D33" s="115"/>
      <c r="E33" s="41"/>
      <c r="F33" s="60"/>
      <c r="G33" s="107"/>
      <c r="H33" s="130"/>
      <c r="I33" s="42"/>
      <c r="J33" s="42"/>
      <c r="K33" s="42"/>
      <c r="L33" s="46"/>
      <c r="M33" s="57"/>
      <c r="N33" s="48"/>
      <c r="O33" s="46"/>
      <c r="P33" s="46"/>
      <c r="Q33" s="46"/>
      <c r="R33" s="46"/>
      <c r="S33" s="45"/>
      <c r="T33" s="48"/>
      <c r="U33" s="46"/>
      <c r="V33" s="46"/>
      <c r="W33" s="46"/>
      <c r="X33" s="46"/>
      <c r="Y33" s="45"/>
      <c r="Z33" s="85">
        <f t="shared" si="0"/>
        <v>0</v>
      </c>
      <c r="AA33" s="87">
        <f t="shared" si="0"/>
        <v>0</v>
      </c>
      <c r="AB33" s="22">
        <f t="shared" si="0"/>
        <v>0</v>
      </c>
    </row>
    <row r="34" spans="1:28" ht="16.5" customHeight="1" x14ac:dyDescent="0.15">
      <c r="A34" s="196"/>
      <c r="B34" s="213"/>
      <c r="C34" s="58"/>
      <c r="D34" s="116"/>
      <c r="E34" s="41"/>
      <c r="F34" s="42"/>
      <c r="G34" s="107"/>
      <c r="H34" s="130"/>
      <c r="I34" s="46"/>
      <c r="J34" s="46"/>
      <c r="K34" s="42"/>
      <c r="L34" s="42"/>
      <c r="M34" s="45"/>
      <c r="N34" s="48"/>
      <c r="O34" s="46"/>
      <c r="P34" s="46"/>
      <c r="Q34" s="46"/>
      <c r="R34" s="46"/>
      <c r="S34" s="45"/>
      <c r="T34" s="48"/>
      <c r="U34" s="46"/>
      <c r="V34" s="46"/>
      <c r="W34" s="46"/>
      <c r="X34" s="46"/>
      <c r="Y34" s="45"/>
      <c r="Z34" s="85">
        <f t="shared" si="0"/>
        <v>0</v>
      </c>
      <c r="AA34" s="87">
        <f t="shared" si="0"/>
        <v>0</v>
      </c>
      <c r="AB34" s="22">
        <f t="shared" si="0"/>
        <v>0</v>
      </c>
    </row>
    <row r="35" spans="1:28" ht="16.5" customHeight="1" x14ac:dyDescent="0.15">
      <c r="A35" s="196"/>
      <c r="B35" s="207"/>
      <c r="C35" s="58"/>
      <c r="D35" s="116"/>
      <c r="E35" s="41"/>
      <c r="F35" s="42"/>
      <c r="G35" s="107"/>
      <c r="H35" s="131"/>
      <c r="I35" s="46"/>
      <c r="J35" s="42"/>
      <c r="K35" s="42"/>
      <c r="L35" s="46"/>
      <c r="M35" s="57"/>
      <c r="N35" s="48"/>
      <c r="O35" s="46"/>
      <c r="P35" s="46"/>
      <c r="Q35" s="42"/>
      <c r="R35" s="42"/>
      <c r="S35" s="45"/>
      <c r="T35" s="48"/>
      <c r="U35" s="46"/>
      <c r="V35" s="46"/>
      <c r="W35" s="42"/>
      <c r="X35" s="42"/>
      <c r="Y35" s="45"/>
      <c r="Z35" s="85">
        <f t="shared" si="0"/>
        <v>0</v>
      </c>
      <c r="AA35" s="87">
        <f t="shared" si="0"/>
        <v>0</v>
      </c>
      <c r="AB35" s="22">
        <f t="shared" si="0"/>
        <v>0</v>
      </c>
    </row>
    <row r="36" spans="1:28" ht="16.5" customHeight="1" x14ac:dyDescent="0.15">
      <c r="A36" s="196"/>
      <c r="B36" s="212" t="s">
        <v>102</v>
      </c>
      <c r="C36" s="58"/>
      <c r="D36" s="116"/>
      <c r="E36" s="41"/>
      <c r="F36" s="42"/>
      <c r="G36" s="107"/>
      <c r="H36" s="131"/>
      <c r="I36" s="46"/>
      <c r="J36" s="42"/>
      <c r="K36" s="42"/>
      <c r="L36" s="46"/>
      <c r="M36" s="57"/>
      <c r="N36" s="48"/>
      <c r="O36" s="46"/>
      <c r="P36" s="46"/>
      <c r="Q36" s="42"/>
      <c r="R36" s="42"/>
      <c r="S36" s="45"/>
      <c r="T36" s="48"/>
      <c r="U36" s="46"/>
      <c r="V36" s="46"/>
      <c r="W36" s="42"/>
      <c r="X36" s="42"/>
      <c r="Y36" s="45"/>
      <c r="Z36" s="85">
        <f t="shared" si="0"/>
        <v>0</v>
      </c>
      <c r="AA36" s="87">
        <f t="shared" si="0"/>
        <v>0</v>
      </c>
      <c r="AB36" s="22">
        <f t="shared" si="0"/>
        <v>0</v>
      </c>
    </row>
    <row r="37" spans="1:28" ht="16.5" customHeight="1" x14ac:dyDescent="0.15">
      <c r="A37" s="196"/>
      <c r="B37" s="213"/>
      <c r="C37" s="58"/>
      <c r="D37" s="116"/>
      <c r="E37" s="41"/>
      <c r="F37" s="42"/>
      <c r="G37" s="107"/>
      <c r="H37" s="131"/>
      <c r="I37" s="46"/>
      <c r="J37" s="42"/>
      <c r="K37" s="42"/>
      <c r="L37" s="46"/>
      <c r="M37" s="57"/>
      <c r="N37" s="48"/>
      <c r="O37" s="46"/>
      <c r="P37" s="46"/>
      <c r="Q37" s="42"/>
      <c r="R37" s="42"/>
      <c r="S37" s="45"/>
      <c r="T37" s="48"/>
      <c r="U37" s="46"/>
      <c r="V37" s="46"/>
      <c r="W37" s="42"/>
      <c r="X37" s="42"/>
      <c r="Y37" s="45"/>
      <c r="Z37" s="85">
        <f t="shared" si="0"/>
        <v>0</v>
      </c>
      <c r="AA37" s="87">
        <f t="shared" si="0"/>
        <v>0</v>
      </c>
      <c r="AB37" s="22">
        <f t="shared" si="0"/>
        <v>0</v>
      </c>
    </row>
    <row r="38" spans="1:28" ht="16.5" customHeight="1" x14ac:dyDescent="0.15">
      <c r="A38" s="196"/>
      <c r="B38" s="213"/>
      <c r="C38" s="58"/>
      <c r="D38" s="116"/>
      <c r="E38" s="41"/>
      <c r="F38" s="42"/>
      <c r="G38" s="107"/>
      <c r="H38" s="131"/>
      <c r="I38" s="46"/>
      <c r="J38" s="42"/>
      <c r="K38" s="42"/>
      <c r="L38" s="46"/>
      <c r="M38" s="57"/>
      <c r="N38" s="48"/>
      <c r="O38" s="46"/>
      <c r="P38" s="46"/>
      <c r="Q38" s="42"/>
      <c r="R38" s="42"/>
      <c r="S38" s="45"/>
      <c r="T38" s="48"/>
      <c r="U38" s="46"/>
      <c r="V38" s="46"/>
      <c r="W38" s="42"/>
      <c r="X38" s="42"/>
      <c r="Y38" s="45"/>
      <c r="Z38" s="85">
        <f t="shared" si="0"/>
        <v>0</v>
      </c>
      <c r="AA38" s="87">
        <f t="shared" si="0"/>
        <v>0</v>
      </c>
      <c r="AB38" s="22">
        <f t="shared" si="0"/>
        <v>0</v>
      </c>
    </row>
    <row r="39" spans="1:28" ht="16.5" customHeight="1" x14ac:dyDescent="0.15">
      <c r="A39" s="196"/>
      <c r="B39" s="207"/>
      <c r="C39" s="58"/>
      <c r="D39" s="117"/>
      <c r="E39" s="12"/>
      <c r="F39" s="17"/>
      <c r="G39" s="107"/>
      <c r="H39" s="127"/>
      <c r="I39" s="17"/>
      <c r="J39" s="17"/>
      <c r="K39" s="17"/>
      <c r="L39" s="17"/>
      <c r="M39" s="24"/>
      <c r="N39" s="18"/>
      <c r="O39" s="17"/>
      <c r="P39" s="17"/>
      <c r="Q39" s="17"/>
      <c r="R39" s="17"/>
      <c r="S39" s="24"/>
      <c r="T39" s="18"/>
      <c r="U39" s="17"/>
      <c r="V39" s="17"/>
      <c r="W39" s="17"/>
      <c r="X39" s="17"/>
      <c r="Y39" s="24"/>
      <c r="Z39" s="85">
        <f t="shared" si="0"/>
        <v>0</v>
      </c>
      <c r="AA39" s="87">
        <f t="shared" si="0"/>
        <v>0</v>
      </c>
      <c r="AB39" s="22">
        <f t="shared" si="0"/>
        <v>0</v>
      </c>
    </row>
    <row r="40" spans="1:28" ht="16.5" customHeight="1" x14ac:dyDescent="0.15">
      <c r="A40" s="196"/>
      <c r="B40" s="84" t="s">
        <v>53</v>
      </c>
      <c r="C40" s="40"/>
      <c r="D40" s="40"/>
      <c r="E40" s="40"/>
      <c r="F40" s="40"/>
      <c r="G40" s="123"/>
      <c r="H40" s="122">
        <f>SUM(H28:H39)</f>
        <v>0</v>
      </c>
      <c r="I40" s="84">
        <f t="shared" ref="I40:AB40" si="4">SUM(I28:I39)</f>
        <v>0</v>
      </c>
      <c r="J40" s="84">
        <f t="shared" si="4"/>
        <v>0</v>
      </c>
      <c r="K40" s="84">
        <f t="shared" si="4"/>
        <v>0</v>
      </c>
      <c r="L40" s="84">
        <f t="shared" si="4"/>
        <v>0</v>
      </c>
      <c r="M40" s="94">
        <f t="shared" si="4"/>
        <v>0</v>
      </c>
      <c r="N40" s="86">
        <f t="shared" si="4"/>
        <v>0</v>
      </c>
      <c r="O40" s="84">
        <f t="shared" si="4"/>
        <v>0</v>
      </c>
      <c r="P40" s="84">
        <f t="shared" si="4"/>
        <v>0</v>
      </c>
      <c r="Q40" s="84">
        <f t="shared" si="4"/>
        <v>0</v>
      </c>
      <c r="R40" s="84">
        <f t="shared" si="4"/>
        <v>0</v>
      </c>
      <c r="S40" s="94">
        <f t="shared" si="4"/>
        <v>0</v>
      </c>
      <c r="T40" s="86">
        <f t="shared" si="4"/>
        <v>0</v>
      </c>
      <c r="U40" s="84">
        <f t="shared" si="4"/>
        <v>0</v>
      </c>
      <c r="V40" s="84">
        <f t="shared" si="4"/>
        <v>0</v>
      </c>
      <c r="W40" s="84">
        <f t="shared" si="4"/>
        <v>0</v>
      </c>
      <c r="X40" s="84">
        <f t="shared" si="4"/>
        <v>0</v>
      </c>
      <c r="Y40" s="94">
        <f t="shared" si="4"/>
        <v>0</v>
      </c>
      <c r="Z40" s="86">
        <f t="shared" si="4"/>
        <v>0</v>
      </c>
      <c r="AA40" s="84">
        <f t="shared" si="4"/>
        <v>0</v>
      </c>
      <c r="AB40" s="94">
        <f t="shared" si="4"/>
        <v>0</v>
      </c>
    </row>
    <row r="41" spans="1:28" ht="16.5" customHeight="1" thickBot="1" x14ac:dyDescent="0.2">
      <c r="A41" s="201" t="s">
        <v>11</v>
      </c>
      <c r="B41" s="202"/>
      <c r="C41" s="202"/>
      <c r="D41" s="202"/>
      <c r="E41" s="202"/>
      <c r="F41" s="202"/>
      <c r="G41" s="346"/>
      <c r="H41" s="121">
        <f t="shared" ref="H41:AB41" si="5">SUM(H10,H14,H27,H40)</f>
        <v>11</v>
      </c>
      <c r="I41" s="89">
        <f t="shared" si="5"/>
        <v>7</v>
      </c>
      <c r="J41" s="89">
        <f t="shared" si="5"/>
        <v>4</v>
      </c>
      <c r="K41" s="89">
        <f t="shared" si="5"/>
        <v>1</v>
      </c>
      <c r="L41" s="89">
        <f t="shared" si="5"/>
        <v>1</v>
      </c>
      <c r="M41" s="28">
        <f t="shared" si="5"/>
        <v>0</v>
      </c>
      <c r="N41" s="88">
        <f t="shared" si="5"/>
        <v>3</v>
      </c>
      <c r="O41" s="89">
        <f t="shared" si="5"/>
        <v>3</v>
      </c>
      <c r="P41" s="89">
        <f t="shared" si="5"/>
        <v>0</v>
      </c>
      <c r="Q41" s="89">
        <f t="shared" si="5"/>
        <v>1</v>
      </c>
      <c r="R41" s="89">
        <f t="shared" si="5"/>
        <v>1</v>
      </c>
      <c r="S41" s="28">
        <f t="shared" si="5"/>
        <v>0</v>
      </c>
      <c r="T41" s="88">
        <f t="shared" si="5"/>
        <v>9</v>
      </c>
      <c r="U41" s="89">
        <f t="shared" si="5"/>
        <v>5</v>
      </c>
      <c r="V41" s="89">
        <f t="shared" si="5"/>
        <v>4</v>
      </c>
      <c r="W41" s="89">
        <f t="shared" si="5"/>
        <v>3</v>
      </c>
      <c r="X41" s="89">
        <f t="shared" si="5"/>
        <v>0</v>
      </c>
      <c r="Y41" s="28">
        <f t="shared" si="5"/>
        <v>0</v>
      </c>
      <c r="Z41" s="88">
        <f t="shared" si="5"/>
        <v>28</v>
      </c>
      <c r="AA41" s="89">
        <f t="shared" si="5"/>
        <v>17</v>
      </c>
      <c r="AB41" s="28">
        <f t="shared" si="5"/>
        <v>8</v>
      </c>
    </row>
    <row r="43" spans="1:28" ht="239.25" customHeight="1" x14ac:dyDescent="0.15">
      <c r="A43" s="193" t="s">
        <v>113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</row>
  </sheetData>
  <mergeCells count="32"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  <mergeCell ref="N2:S2"/>
    <mergeCell ref="T2:Y2"/>
    <mergeCell ref="Z2:AB3"/>
    <mergeCell ref="H3:J3"/>
    <mergeCell ref="K3:M3"/>
    <mergeCell ref="N3:P3"/>
    <mergeCell ref="Q3:S3"/>
    <mergeCell ref="T3:V3"/>
    <mergeCell ref="W3:Y3"/>
    <mergeCell ref="A5:A10"/>
    <mergeCell ref="B5:B6"/>
    <mergeCell ref="B7:B9"/>
    <mergeCell ref="A41:G41"/>
    <mergeCell ref="A43:AB43"/>
    <mergeCell ref="B24:B26"/>
    <mergeCell ref="B28:B31"/>
    <mergeCell ref="B32:B35"/>
    <mergeCell ref="A11:A27"/>
    <mergeCell ref="B11:B13"/>
    <mergeCell ref="B15:B23"/>
    <mergeCell ref="B36:B39"/>
    <mergeCell ref="A28:A40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54" orientation="portrait" r:id="rId1"/>
  <headerFooter>
    <oddHeader>&amp;C&amp;"맑은 고딕,굵게"&amp;20 2017~2018학년도 교육과정구성표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view="pageBreakPreview" zoomScale="75" zoomScaleNormal="100" zoomScaleSheetLayoutView="75" workbookViewId="0"/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33.75" thickBot="1" x14ac:dyDescent="0.2">
      <c r="A1" s="5" t="s">
        <v>120</v>
      </c>
      <c r="B1" s="5"/>
      <c r="C1" s="5"/>
      <c r="D1" s="5"/>
      <c r="E1" s="5"/>
      <c r="F1" s="5"/>
      <c r="G1" s="5"/>
      <c r="H1" s="229" t="s">
        <v>117</v>
      </c>
      <c r="I1" s="229"/>
      <c r="J1" s="229"/>
      <c r="K1" s="229"/>
      <c r="L1" s="145" t="s">
        <v>112</v>
      </c>
      <c r="N1" s="300"/>
      <c r="O1" s="300"/>
      <c r="P1" s="300"/>
      <c r="Q1" s="300"/>
      <c r="R1" s="300"/>
      <c r="S1" s="300"/>
      <c r="T1" s="96"/>
      <c r="U1" s="228"/>
      <c r="V1" s="228"/>
      <c r="W1" s="228"/>
      <c r="X1" s="228"/>
      <c r="Y1" s="228"/>
      <c r="Z1" s="228"/>
      <c r="AA1" s="228"/>
    </row>
    <row r="2" spans="1:27" x14ac:dyDescent="0.15">
      <c r="A2" s="288" t="s">
        <v>14</v>
      </c>
      <c r="B2" s="291" t="s">
        <v>15</v>
      </c>
      <c r="C2" s="294" t="s">
        <v>16</v>
      </c>
      <c r="D2" s="294" t="s">
        <v>17</v>
      </c>
      <c r="E2" s="294" t="s">
        <v>13</v>
      </c>
      <c r="F2" s="291" t="s">
        <v>32</v>
      </c>
      <c r="G2" s="291"/>
      <c r="H2" s="291"/>
      <c r="I2" s="291" t="s">
        <v>62</v>
      </c>
      <c r="J2" s="291"/>
      <c r="K2" s="291"/>
      <c r="L2" s="301" t="s">
        <v>18</v>
      </c>
    </row>
    <row r="3" spans="1:27" x14ac:dyDescent="0.15">
      <c r="A3" s="289"/>
      <c r="B3" s="292"/>
      <c r="C3" s="295"/>
      <c r="D3" s="295"/>
      <c r="E3" s="295"/>
      <c r="F3" s="292" t="s">
        <v>70</v>
      </c>
      <c r="G3" s="292"/>
      <c r="H3" s="292"/>
      <c r="I3" s="292" t="s">
        <v>70</v>
      </c>
      <c r="J3" s="292"/>
      <c r="K3" s="292"/>
      <c r="L3" s="302"/>
    </row>
    <row r="4" spans="1:27" x14ac:dyDescent="0.15">
      <c r="A4" s="289"/>
      <c r="B4" s="292"/>
      <c r="C4" s="295"/>
      <c r="D4" s="295"/>
      <c r="E4" s="295"/>
      <c r="F4" s="292" t="s">
        <v>6</v>
      </c>
      <c r="G4" s="292" t="s">
        <v>19</v>
      </c>
      <c r="H4" s="292"/>
      <c r="I4" s="292" t="s">
        <v>6</v>
      </c>
      <c r="J4" s="292" t="s">
        <v>19</v>
      </c>
      <c r="K4" s="292"/>
      <c r="L4" s="302"/>
    </row>
    <row r="5" spans="1:27" ht="17.25" thickBot="1" x14ac:dyDescent="0.2">
      <c r="A5" s="290"/>
      <c r="B5" s="293"/>
      <c r="C5" s="296"/>
      <c r="D5" s="296"/>
      <c r="E5" s="296"/>
      <c r="F5" s="293"/>
      <c r="G5" s="141" t="s">
        <v>7</v>
      </c>
      <c r="H5" s="141" t="s">
        <v>8</v>
      </c>
      <c r="I5" s="293"/>
      <c r="J5" s="141" t="s">
        <v>7</v>
      </c>
      <c r="K5" s="141" t="s">
        <v>8</v>
      </c>
      <c r="L5" s="303"/>
    </row>
    <row r="6" spans="1:27" x14ac:dyDescent="0.15">
      <c r="A6" s="356">
        <v>1</v>
      </c>
      <c r="B6" s="354">
        <v>1</v>
      </c>
      <c r="C6" s="354" t="s">
        <v>65</v>
      </c>
      <c r="D6" s="298" t="s">
        <v>20</v>
      </c>
      <c r="E6" s="298"/>
      <c r="F6" s="298"/>
      <c r="G6" s="298"/>
      <c r="H6" s="298"/>
      <c r="I6" s="298"/>
      <c r="J6" s="298"/>
      <c r="K6" s="298"/>
      <c r="L6" s="353"/>
    </row>
    <row r="7" spans="1:27" x14ac:dyDescent="0.15">
      <c r="A7" s="247"/>
      <c r="B7" s="249"/>
      <c r="C7" s="249"/>
      <c r="D7" s="249"/>
      <c r="E7" s="249"/>
      <c r="F7" s="95"/>
      <c r="G7" s="95"/>
      <c r="H7" s="95"/>
      <c r="I7" s="95"/>
      <c r="J7" s="95"/>
      <c r="K7" s="95"/>
      <c r="L7" s="286"/>
    </row>
    <row r="8" spans="1:27" x14ac:dyDescent="0.15">
      <c r="A8" s="247"/>
      <c r="B8" s="249"/>
      <c r="C8" s="249"/>
      <c r="D8" s="249" t="s">
        <v>21</v>
      </c>
      <c r="E8" s="249"/>
      <c r="F8" s="266"/>
      <c r="G8" s="266"/>
      <c r="H8" s="266"/>
      <c r="I8" s="266"/>
      <c r="J8" s="266"/>
      <c r="K8" s="266"/>
      <c r="L8" s="286"/>
    </row>
    <row r="9" spans="1:27" x14ac:dyDescent="0.15">
      <c r="A9" s="247"/>
      <c r="B9" s="249"/>
      <c r="C9" s="249"/>
      <c r="D9" s="249"/>
      <c r="E9" s="249"/>
      <c r="F9" s="7"/>
      <c r="G9" s="7"/>
      <c r="H9" s="7"/>
      <c r="I9" s="7"/>
      <c r="J9" s="7"/>
      <c r="K9" s="7"/>
      <c r="L9" s="286"/>
    </row>
    <row r="10" spans="1:27" x14ac:dyDescent="0.15">
      <c r="A10" s="247"/>
      <c r="B10" s="249"/>
      <c r="C10" s="287" t="s">
        <v>36</v>
      </c>
      <c r="D10" s="287"/>
      <c r="E10" s="287"/>
      <c r="F10" s="135"/>
      <c r="G10" s="135"/>
      <c r="H10" s="135"/>
      <c r="I10" s="135"/>
      <c r="J10" s="135"/>
      <c r="K10" s="135"/>
      <c r="L10" s="142"/>
    </row>
    <row r="11" spans="1:27" ht="16.5" customHeight="1" x14ac:dyDescent="0.15">
      <c r="A11" s="247"/>
      <c r="B11" s="249"/>
      <c r="C11" s="252" t="s">
        <v>67</v>
      </c>
      <c r="D11" s="249" t="s">
        <v>22</v>
      </c>
      <c r="E11" s="249"/>
      <c r="F11" s="249"/>
      <c r="G11" s="249"/>
      <c r="H11" s="249"/>
      <c r="I11" s="249"/>
      <c r="J11" s="249"/>
      <c r="K11" s="249"/>
      <c r="L11" s="286"/>
    </row>
    <row r="12" spans="1:27" x14ac:dyDescent="0.15">
      <c r="A12" s="247"/>
      <c r="B12" s="249"/>
      <c r="C12" s="252"/>
      <c r="D12" s="249"/>
      <c r="E12" s="249"/>
      <c r="F12" s="95"/>
      <c r="G12" s="95"/>
      <c r="H12" s="95"/>
      <c r="I12" s="95"/>
      <c r="J12" s="95"/>
      <c r="K12" s="95"/>
      <c r="L12" s="286"/>
    </row>
    <row r="13" spans="1:27" x14ac:dyDescent="0.15">
      <c r="A13" s="247"/>
      <c r="B13" s="249"/>
      <c r="C13" s="252"/>
      <c r="D13" s="249" t="s">
        <v>104</v>
      </c>
      <c r="E13" s="249"/>
      <c r="F13" s="249"/>
      <c r="G13" s="249"/>
      <c r="H13" s="249"/>
      <c r="I13" s="249"/>
      <c r="J13" s="249"/>
      <c r="K13" s="249"/>
      <c r="L13" s="286"/>
    </row>
    <row r="14" spans="1:27" x14ac:dyDescent="0.15">
      <c r="A14" s="247"/>
      <c r="B14" s="249"/>
      <c r="C14" s="252"/>
      <c r="D14" s="249"/>
      <c r="E14" s="249"/>
      <c r="F14" s="95"/>
      <c r="G14" s="95"/>
      <c r="H14" s="95"/>
      <c r="I14" s="95"/>
      <c r="J14" s="95"/>
      <c r="K14" s="95"/>
      <c r="L14" s="286"/>
    </row>
    <row r="15" spans="1:27" ht="36" customHeight="1" x14ac:dyDescent="0.15">
      <c r="A15" s="247"/>
      <c r="B15" s="249"/>
      <c r="C15" s="252"/>
      <c r="D15" s="252" t="s">
        <v>105</v>
      </c>
      <c r="E15" s="249"/>
      <c r="F15" s="249"/>
      <c r="G15" s="249"/>
      <c r="H15" s="249"/>
      <c r="I15" s="249"/>
      <c r="J15" s="249"/>
      <c r="K15" s="249"/>
      <c r="L15" s="286"/>
    </row>
    <row r="16" spans="1:27" x14ac:dyDescent="0.15">
      <c r="A16" s="247"/>
      <c r="B16" s="249"/>
      <c r="C16" s="252"/>
      <c r="D16" s="252"/>
      <c r="E16" s="249"/>
      <c r="F16" s="95"/>
      <c r="G16" s="95"/>
      <c r="H16" s="95"/>
      <c r="I16" s="95"/>
      <c r="J16" s="95"/>
      <c r="K16" s="95"/>
      <c r="L16" s="286"/>
    </row>
    <row r="17" spans="1:12" x14ac:dyDescent="0.15">
      <c r="A17" s="247"/>
      <c r="B17" s="249"/>
      <c r="C17" s="287" t="s">
        <v>37</v>
      </c>
      <c r="D17" s="287"/>
      <c r="E17" s="287"/>
      <c r="F17" s="135"/>
      <c r="G17" s="135"/>
      <c r="H17" s="135"/>
      <c r="I17" s="135"/>
      <c r="J17" s="135"/>
      <c r="K17" s="135"/>
      <c r="L17" s="142"/>
    </row>
    <row r="18" spans="1:12" ht="24" customHeight="1" x14ac:dyDescent="0.15">
      <c r="A18" s="247"/>
      <c r="B18" s="249"/>
      <c r="C18" s="252" t="s">
        <v>100</v>
      </c>
      <c r="D18" s="252" t="s">
        <v>106</v>
      </c>
      <c r="E18" s="249"/>
      <c r="F18" s="249"/>
      <c r="G18" s="249"/>
      <c r="H18" s="249"/>
      <c r="I18" s="249"/>
      <c r="J18" s="249"/>
      <c r="K18" s="249"/>
      <c r="L18" s="286"/>
    </row>
    <row r="19" spans="1:12" x14ac:dyDescent="0.15">
      <c r="A19" s="247"/>
      <c r="B19" s="249"/>
      <c r="C19" s="252"/>
      <c r="D19" s="252"/>
      <c r="E19" s="249"/>
      <c r="F19" s="95"/>
      <c r="G19" s="95"/>
      <c r="H19" s="95"/>
      <c r="I19" s="95"/>
      <c r="J19" s="95"/>
      <c r="K19" s="95"/>
      <c r="L19" s="286"/>
    </row>
    <row r="20" spans="1:12" ht="24" customHeight="1" x14ac:dyDescent="0.15">
      <c r="A20" s="247"/>
      <c r="B20" s="249"/>
      <c r="C20" s="252"/>
      <c r="D20" s="252" t="s">
        <v>107</v>
      </c>
      <c r="E20" s="249"/>
      <c r="F20" s="249"/>
      <c r="G20" s="249"/>
      <c r="H20" s="249"/>
      <c r="I20" s="249"/>
      <c r="J20" s="249"/>
      <c r="K20" s="249"/>
      <c r="L20" s="286"/>
    </row>
    <row r="21" spans="1:12" x14ac:dyDescent="0.15">
      <c r="A21" s="247"/>
      <c r="B21" s="249"/>
      <c r="C21" s="252"/>
      <c r="D21" s="252"/>
      <c r="E21" s="249"/>
      <c r="F21" s="95"/>
      <c r="G21" s="95"/>
      <c r="H21" s="95"/>
      <c r="I21" s="95"/>
      <c r="J21" s="95"/>
      <c r="K21" s="95"/>
      <c r="L21" s="286"/>
    </row>
    <row r="22" spans="1:12" ht="24" customHeight="1" x14ac:dyDescent="0.15">
      <c r="A22" s="247"/>
      <c r="B22" s="249"/>
      <c r="C22" s="252"/>
      <c r="D22" s="252" t="s">
        <v>108</v>
      </c>
      <c r="E22" s="249"/>
      <c r="F22" s="249"/>
      <c r="G22" s="249"/>
      <c r="H22" s="249"/>
      <c r="I22" s="249"/>
      <c r="J22" s="249"/>
      <c r="K22" s="249"/>
      <c r="L22" s="286"/>
    </row>
    <row r="23" spans="1:12" x14ac:dyDescent="0.15">
      <c r="A23" s="247"/>
      <c r="B23" s="249"/>
      <c r="C23" s="252"/>
      <c r="D23" s="252"/>
      <c r="E23" s="249"/>
      <c r="F23" s="95"/>
      <c r="G23" s="95"/>
      <c r="H23" s="95"/>
      <c r="I23" s="95"/>
      <c r="J23" s="95"/>
      <c r="K23" s="95"/>
      <c r="L23" s="286"/>
    </row>
    <row r="24" spans="1:12" x14ac:dyDescent="0.15">
      <c r="A24" s="247"/>
      <c r="B24" s="249"/>
      <c r="C24" s="355" t="s">
        <v>109</v>
      </c>
      <c r="D24" s="355"/>
      <c r="E24" s="355"/>
      <c r="F24" s="138"/>
      <c r="G24" s="138"/>
      <c r="H24" s="138"/>
      <c r="I24" s="138"/>
      <c r="J24" s="138"/>
      <c r="K24" s="138"/>
      <c r="L24" s="143"/>
    </row>
    <row r="25" spans="1:12" x14ac:dyDescent="0.15">
      <c r="A25" s="247"/>
      <c r="B25" s="299" t="s">
        <v>38</v>
      </c>
      <c r="C25" s="299"/>
      <c r="D25" s="299"/>
      <c r="E25" s="299"/>
      <c r="F25" s="134"/>
      <c r="G25" s="134"/>
      <c r="H25" s="134"/>
      <c r="I25" s="134"/>
      <c r="J25" s="134"/>
      <c r="K25" s="134"/>
      <c r="L25" s="144"/>
    </row>
    <row r="26" spans="1:12" x14ac:dyDescent="0.15">
      <c r="A26" s="247"/>
      <c r="B26" s="252">
        <v>2</v>
      </c>
      <c r="C26" s="252" t="s">
        <v>65</v>
      </c>
      <c r="D26" s="249" t="s">
        <v>20</v>
      </c>
      <c r="E26" s="249"/>
      <c r="F26" s="249"/>
      <c r="G26" s="249"/>
      <c r="H26" s="249"/>
      <c r="I26" s="249"/>
      <c r="J26" s="249"/>
      <c r="K26" s="249"/>
      <c r="L26" s="284"/>
    </row>
    <row r="27" spans="1:12" x14ac:dyDescent="0.15">
      <c r="A27" s="247"/>
      <c r="B27" s="249"/>
      <c r="C27" s="252"/>
      <c r="D27" s="249"/>
      <c r="E27" s="249"/>
      <c r="F27" s="95"/>
      <c r="G27" s="95"/>
      <c r="H27" s="95"/>
      <c r="I27" s="95"/>
      <c r="J27" s="95"/>
      <c r="K27" s="95"/>
      <c r="L27" s="285"/>
    </row>
    <row r="28" spans="1:12" x14ac:dyDescent="0.15">
      <c r="A28" s="247"/>
      <c r="B28" s="249"/>
      <c r="C28" s="252"/>
      <c r="D28" s="249" t="s">
        <v>21</v>
      </c>
      <c r="E28" s="249"/>
      <c r="F28" s="266"/>
      <c r="G28" s="266"/>
      <c r="H28" s="266"/>
      <c r="I28" s="266"/>
      <c r="J28" s="266"/>
      <c r="K28" s="266"/>
      <c r="L28" s="285"/>
    </row>
    <row r="29" spans="1:12" x14ac:dyDescent="0.15">
      <c r="A29" s="247"/>
      <c r="B29" s="249"/>
      <c r="C29" s="252"/>
      <c r="D29" s="249"/>
      <c r="E29" s="249"/>
      <c r="F29" s="7"/>
      <c r="G29" s="7"/>
      <c r="H29" s="7"/>
      <c r="I29" s="7"/>
      <c r="J29" s="7"/>
      <c r="K29" s="7"/>
      <c r="L29" s="285"/>
    </row>
    <row r="30" spans="1:12" x14ac:dyDescent="0.15">
      <c r="A30" s="247"/>
      <c r="B30" s="249"/>
      <c r="C30" s="287" t="s">
        <v>36</v>
      </c>
      <c r="D30" s="287"/>
      <c r="E30" s="287"/>
      <c r="F30" s="135"/>
      <c r="G30" s="135"/>
      <c r="H30" s="135"/>
      <c r="I30" s="135"/>
      <c r="J30" s="135"/>
      <c r="K30" s="135"/>
      <c r="L30" s="137"/>
    </row>
    <row r="31" spans="1:12" ht="16.5" customHeight="1" x14ac:dyDescent="0.15">
      <c r="A31" s="247"/>
      <c r="B31" s="249"/>
      <c r="C31" s="252" t="s">
        <v>67</v>
      </c>
      <c r="D31" s="249" t="s">
        <v>22</v>
      </c>
      <c r="E31" s="249"/>
      <c r="F31" s="249"/>
      <c r="G31" s="249"/>
      <c r="H31" s="249"/>
      <c r="I31" s="249"/>
      <c r="J31" s="249"/>
      <c r="K31" s="249"/>
      <c r="L31" s="348"/>
    </row>
    <row r="32" spans="1:12" x14ac:dyDescent="0.15">
      <c r="A32" s="247"/>
      <c r="B32" s="249"/>
      <c r="C32" s="252"/>
      <c r="D32" s="249"/>
      <c r="E32" s="249"/>
      <c r="F32" s="95"/>
      <c r="G32" s="95"/>
      <c r="H32" s="95"/>
      <c r="I32" s="95"/>
      <c r="J32" s="95"/>
      <c r="K32" s="95"/>
      <c r="L32" s="348"/>
    </row>
    <row r="33" spans="1:12" x14ac:dyDescent="0.15">
      <c r="A33" s="247"/>
      <c r="B33" s="249"/>
      <c r="C33" s="252"/>
      <c r="D33" s="249" t="s">
        <v>21</v>
      </c>
      <c r="E33" s="249"/>
      <c r="F33" s="249"/>
      <c r="G33" s="249"/>
      <c r="H33" s="249"/>
      <c r="I33" s="249"/>
      <c r="J33" s="249"/>
      <c r="K33" s="249"/>
      <c r="L33" s="285"/>
    </row>
    <row r="34" spans="1:12" x14ac:dyDescent="0.15">
      <c r="A34" s="247"/>
      <c r="B34" s="249"/>
      <c r="C34" s="252"/>
      <c r="D34" s="249"/>
      <c r="E34" s="249"/>
      <c r="F34" s="95"/>
      <c r="G34" s="95"/>
      <c r="H34" s="95"/>
      <c r="I34" s="95"/>
      <c r="J34" s="95"/>
      <c r="K34" s="95"/>
      <c r="L34" s="285"/>
    </row>
    <row r="35" spans="1:12" ht="36" customHeight="1" x14ac:dyDescent="0.15">
      <c r="A35" s="247"/>
      <c r="B35" s="249"/>
      <c r="C35" s="252"/>
      <c r="D35" s="252" t="s">
        <v>105</v>
      </c>
      <c r="E35" s="249"/>
      <c r="F35" s="249"/>
      <c r="G35" s="249"/>
      <c r="H35" s="249"/>
      <c r="I35" s="249"/>
      <c r="J35" s="249"/>
      <c r="K35" s="249"/>
      <c r="L35" s="286"/>
    </row>
    <row r="36" spans="1:12" x14ac:dyDescent="0.15">
      <c r="A36" s="247"/>
      <c r="B36" s="249"/>
      <c r="C36" s="252"/>
      <c r="D36" s="252"/>
      <c r="E36" s="249"/>
      <c r="F36" s="95"/>
      <c r="G36" s="95"/>
      <c r="H36" s="95"/>
      <c r="I36" s="95"/>
      <c r="J36" s="95"/>
      <c r="K36" s="95"/>
      <c r="L36" s="286"/>
    </row>
    <row r="37" spans="1:12" x14ac:dyDescent="0.15">
      <c r="A37" s="247"/>
      <c r="B37" s="249"/>
      <c r="C37" s="287" t="s">
        <v>37</v>
      </c>
      <c r="D37" s="287"/>
      <c r="E37" s="287"/>
      <c r="F37" s="135"/>
      <c r="G37" s="135"/>
      <c r="H37" s="135"/>
      <c r="I37" s="135"/>
      <c r="J37" s="135"/>
      <c r="K37" s="135"/>
      <c r="L37" s="137"/>
    </row>
    <row r="38" spans="1:12" ht="24" customHeight="1" x14ac:dyDescent="0.15">
      <c r="A38" s="247"/>
      <c r="B38" s="249"/>
      <c r="C38" s="252" t="s">
        <v>100</v>
      </c>
      <c r="D38" s="252" t="s">
        <v>106</v>
      </c>
      <c r="E38" s="249"/>
      <c r="F38" s="249"/>
      <c r="G38" s="249"/>
      <c r="H38" s="249"/>
      <c r="I38" s="249"/>
      <c r="J38" s="249"/>
      <c r="K38" s="249"/>
      <c r="L38" s="286"/>
    </row>
    <row r="39" spans="1:12" x14ac:dyDescent="0.15">
      <c r="A39" s="247"/>
      <c r="B39" s="249"/>
      <c r="C39" s="252"/>
      <c r="D39" s="252"/>
      <c r="E39" s="249"/>
      <c r="F39" s="95"/>
      <c r="G39" s="95"/>
      <c r="H39" s="95"/>
      <c r="I39" s="95"/>
      <c r="J39" s="95"/>
      <c r="K39" s="95"/>
      <c r="L39" s="286"/>
    </row>
    <row r="40" spans="1:12" ht="24" customHeight="1" x14ac:dyDescent="0.15">
      <c r="A40" s="247"/>
      <c r="B40" s="249"/>
      <c r="C40" s="252"/>
      <c r="D40" s="252" t="s">
        <v>107</v>
      </c>
      <c r="E40" s="249"/>
      <c r="F40" s="249"/>
      <c r="G40" s="249"/>
      <c r="H40" s="249"/>
      <c r="I40" s="249"/>
      <c r="J40" s="249"/>
      <c r="K40" s="249"/>
      <c r="L40" s="286"/>
    </row>
    <row r="41" spans="1:12" x14ac:dyDescent="0.15">
      <c r="A41" s="247"/>
      <c r="B41" s="249"/>
      <c r="C41" s="252"/>
      <c r="D41" s="252"/>
      <c r="E41" s="249"/>
      <c r="F41" s="95"/>
      <c r="G41" s="95"/>
      <c r="H41" s="95"/>
      <c r="I41" s="95"/>
      <c r="J41" s="95"/>
      <c r="K41" s="95"/>
      <c r="L41" s="286"/>
    </row>
    <row r="42" spans="1:12" ht="24" customHeight="1" x14ac:dyDescent="0.15">
      <c r="A42" s="247"/>
      <c r="B42" s="249"/>
      <c r="C42" s="252"/>
      <c r="D42" s="252" t="s">
        <v>108</v>
      </c>
      <c r="E42" s="249"/>
      <c r="F42" s="249"/>
      <c r="G42" s="249"/>
      <c r="H42" s="249"/>
      <c r="I42" s="249"/>
      <c r="J42" s="249"/>
      <c r="K42" s="249"/>
      <c r="L42" s="286"/>
    </row>
    <row r="43" spans="1:12" x14ac:dyDescent="0.15">
      <c r="A43" s="247"/>
      <c r="B43" s="249"/>
      <c r="C43" s="252"/>
      <c r="D43" s="252"/>
      <c r="E43" s="249"/>
      <c r="F43" s="95"/>
      <c r="G43" s="95"/>
      <c r="H43" s="95"/>
      <c r="I43" s="95"/>
      <c r="J43" s="95"/>
      <c r="K43" s="95"/>
      <c r="L43" s="286"/>
    </row>
    <row r="44" spans="1:12" x14ac:dyDescent="0.15">
      <c r="A44" s="247"/>
      <c r="B44" s="249"/>
      <c r="C44" s="349" t="s">
        <v>109</v>
      </c>
      <c r="D44" s="349"/>
      <c r="E44" s="349"/>
      <c r="F44" s="135"/>
      <c r="G44" s="135"/>
      <c r="H44" s="135"/>
      <c r="I44" s="135"/>
      <c r="J44" s="135"/>
      <c r="K44" s="135"/>
      <c r="L44" s="142"/>
    </row>
    <row r="45" spans="1:12" x14ac:dyDescent="0.15">
      <c r="A45" s="247"/>
      <c r="B45" s="299" t="s">
        <v>38</v>
      </c>
      <c r="C45" s="299"/>
      <c r="D45" s="299"/>
      <c r="E45" s="299"/>
      <c r="F45" s="134"/>
      <c r="G45" s="134"/>
      <c r="H45" s="134"/>
      <c r="I45" s="134"/>
      <c r="J45" s="134"/>
      <c r="K45" s="134"/>
      <c r="L45" s="144"/>
    </row>
    <row r="46" spans="1:12" ht="16.5" customHeight="1" x14ac:dyDescent="0.15">
      <c r="A46" s="350">
        <v>2</v>
      </c>
      <c r="B46" s="249">
        <v>1</v>
      </c>
      <c r="C46" s="252" t="s">
        <v>65</v>
      </c>
      <c r="D46" s="249" t="s">
        <v>20</v>
      </c>
      <c r="E46" s="249"/>
      <c r="F46" s="249"/>
      <c r="G46" s="249"/>
      <c r="H46" s="249"/>
      <c r="I46" s="249"/>
      <c r="J46" s="249"/>
      <c r="K46" s="249"/>
      <c r="L46" s="286"/>
    </row>
    <row r="47" spans="1:12" x14ac:dyDescent="0.15">
      <c r="A47" s="247"/>
      <c r="B47" s="249"/>
      <c r="C47" s="252"/>
      <c r="D47" s="249"/>
      <c r="E47" s="249"/>
      <c r="F47" s="95"/>
      <c r="G47" s="95"/>
      <c r="H47" s="95"/>
      <c r="I47" s="95"/>
      <c r="J47" s="95"/>
      <c r="K47" s="95"/>
      <c r="L47" s="286"/>
    </row>
    <row r="48" spans="1:12" x14ac:dyDescent="0.15">
      <c r="A48" s="247"/>
      <c r="B48" s="249"/>
      <c r="C48" s="252"/>
      <c r="D48" s="249" t="s">
        <v>21</v>
      </c>
      <c r="E48" s="249"/>
      <c r="F48" s="266"/>
      <c r="G48" s="266"/>
      <c r="H48" s="266"/>
      <c r="I48" s="266"/>
      <c r="J48" s="266"/>
      <c r="K48" s="266"/>
      <c r="L48" s="286"/>
    </row>
    <row r="49" spans="1:12" x14ac:dyDescent="0.15">
      <c r="A49" s="247"/>
      <c r="B49" s="249"/>
      <c r="C49" s="252"/>
      <c r="D49" s="249"/>
      <c r="E49" s="249"/>
      <c r="F49" s="7"/>
      <c r="G49" s="7"/>
      <c r="H49" s="7"/>
      <c r="I49" s="7"/>
      <c r="J49" s="7"/>
      <c r="K49" s="7"/>
      <c r="L49" s="286"/>
    </row>
    <row r="50" spans="1:12" x14ac:dyDescent="0.15">
      <c r="A50" s="247"/>
      <c r="B50" s="249"/>
      <c r="C50" s="287" t="s">
        <v>36</v>
      </c>
      <c r="D50" s="287"/>
      <c r="E50" s="287"/>
      <c r="F50" s="135"/>
      <c r="G50" s="135"/>
      <c r="H50" s="135"/>
      <c r="I50" s="135"/>
      <c r="J50" s="135"/>
      <c r="K50" s="135"/>
      <c r="L50" s="142"/>
    </row>
    <row r="51" spans="1:12" ht="16.5" customHeight="1" x14ac:dyDescent="0.15">
      <c r="A51" s="247"/>
      <c r="B51" s="249"/>
      <c r="C51" s="252" t="s">
        <v>67</v>
      </c>
      <c r="D51" s="249" t="s">
        <v>22</v>
      </c>
      <c r="E51" s="249"/>
      <c r="F51" s="249"/>
      <c r="G51" s="249"/>
      <c r="H51" s="249"/>
      <c r="I51" s="249"/>
      <c r="J51" s="249"/>
      <c r="K51" s="249"/>
      <c r="L51" s="286"/>
    </row>
    <row r="52" spans="1:12" x14ac:dyDescent="0.15">
      <c r="A52" s="247"/>
      <c r="B52" s="249"/>
      <c r="C52" s="252"/>
      <c r="D52" s="249"/>
      <c r="E52" s="249"/>
      <c r="F52" s="95"/>
      <c r="G52" s="95"/>
      <c r="H52" s="95"/>
      <c r="I52" s="95"/>
      <c r="J52" s="95"/>
      <c r="K52" s="95"/>
      <c r="L52" s="286"/>
    </row>
    <row r="53" spans="1:12" x14ac:dyDescent="0.15">
      <c r="A53" s="247"/>
      <c r="B53" s="249"/>
      <c r="C53" s="252"/>
      <c r="D53" s="249" t="s">
        <v>21</v>
      </c>
      <c r="E53" s="249"/>
      <c r="F53" s="249"/>
      <c r="G53" s="249"/>
      <c r="H53" s="249"/>
      <c r="I53" s="249"/>
      <c r="J53" s="249"/>
      <c r="K53" s="249"/>
      <c r="L53" s="286"/>
    </row>
    <row r="54" spans="1:12" x14ac:dyDescent="0.15">
      <c r="A54" s="247"/>
      <c r="B54" s="249"/>
      <c r="C54" s="252"/>
      <c r="D54" s="249"/>
      <c r="E54" s="249"/>
      <c r="F54" s="95"/>
      <c r="G54" s="95"/>
      <c r="H54" s="95"/>
      <c r="I54" s="95"/>
      <c r="J54" s="95"/>
      <c r="K54" s="95"/>
      <c r="L54" s="286"/>
    </row>
    <row r="55" spans="1:12" ht="36" customHeight="1" x14ac:dyDescent="0.15">
      <c r="A55" s="247"/>
      <c r="B55" s="249"/>
      <c r="C55" s="252"/>
      <c r="D55" s="252" t="s">
        <v>105</v>
      </c>
      <c r="E55" s="249"/>
      <c r="F55" s="249"/>
      <c r="G55" s="249"/>
      <c r="H55" s="249"/>
      <c r="I55" s="249"/>
      <c r="J55" s="249"/>
      <c r="K55" s="249"/>
      <c r="L55" s="286"/>
    </row>
    <row r="56" spans="1:12" x14ac:dyDescent="0.15">
      <c r="A56" s="247"/>
      <c r="B56" s="249"/>
      <c r="C56" s="252"/>
      <c r="D56" s="252"/>
      <c r="E56" s="249"/>
      <c r="F56" s="95"/>
      <c r="G56" s="95"/>
      <c r="H56" s="95"/>
      <c r="I56" s="95"/>
      <c r="J56" s="95"/>
      <c r="K56" s="95"/>
      <c r="L56" s="286"/>
    </row>
    <row r="57" spans="1:12" x14ac:dyDescent="0.15">
      <c r="A57" s="247"/>
      <c r="B57" s="249"/>
      <c r="C57" s="287" t="s">
        <v>37</v>
      </c>
      <c r="D57" s="287"/>
      <c r="E57" s="287"/>
      <c r="F57" s="135"/>
      <c r="G57" s="135"/>
      <c r="H57" s="135"/>
      <c r="I57" s="135"/>
      <c r="J57" s="135"/>
      <c r="K57" s="135"/>
      <c r="L57" s="142"/>
    </row>
    <row r="58" spans="1:12" ht="24" customHeight="1" x14ac:dyDescent="0.15">
      <c r="A58" s="247"/>
      <c r="B58" s="249"/>
      <c r="C58" s="252" t="s">
        <v>100</v>
      </c>
      <c r="D58" s="252" t="s">
        <v>106</v>
      </c>
      <c r="E58" s="249"/>
      <c r="F58" s="249"/>
      <c r="G58" s="249"/>
      <c r="H58" s="249"/>
      <c r="I58" s="249"/>
      <c r="J58" s="249"/>
      <c r="K58" s="249"/>
      <c r="L58" s="286"/>
    </row>
    <row r="59" spans="1:12" x14ac:dyDescent="0.15">
      <c r="A59" s="247"/>
      <c r="B59" s="249"/>
      <c r="C59" s="252"/>
      <c r="D59" s="252"/>
      <c r="E59" s="249"/>
      <c r="F59" s="95"/>
      <c r="G59" s="95"/>
      <c r="H59" s="95"/>
      <c r="I59" s="95"/>
      <c r="J59" s="95"/>
      <c r="K59" s="95"/>
      <c r="L59" s="286"/>
    </row>
    <row r="60" spans="1:12" ht="24" customHeight="1" x14ac:dyDescent="0.15">
      <c r="A60" s="247"/>
      <c r="B60" s="249"/>
      <c r="C60" s="252"/>
      <c r="D60" s="252" t="s">
        <v>107</v>
      </c>
      <c r="E60" s="249"/>
      <c r="F60" s="249"/>
      <c r="G60" s="249"/>
      <c r="H60" s="249"/>
      <c r="I60" s="249"/>
      <c r="J60" s="249"/>
      <c r="K60" s="249"/>
      <c r="L60" s="286"/>
    </row>
    <row r="61" spans="1:12" x14ac:dyDescent="0.15">
      <c r="A61" s="247"/>
      <c r="B61" s="249"/>
      <c r="C61" s="252"/>
      <c r="D61" s="252"/>
      <c r="E61" s="249"/>
      <c r="F61" s="95"/>
      <c r="G61" s="95"/>
      <c r="H61" s="95"/>
      <c r="I61" s="95"/>
      <c r="J61" s="95"/>
      <c r="K61" s="95"/>
      <c r="L61" s="286"/>
    </row>
    <row r="62" spans="1:12" ht="24" customHeight="1" x14ac:dyDescent="0.15">
      <c r="A62" s="247"/>
      <c r="B62" s="249"/>
      <c r="C62" s="252"/>
      <c r="D62" s="252" t="s">
        <v>108</v>
      </c>
      <c r="E62" s="249"/>
      <c r="F62" s="249"/>
      <c r="G62" s="249"/>
      <c r="H62" s="249"/>
      <c r="I62" s="249"/>
      <c r="J62" s="249"/>
      <c r="K62" s="249"/>
      <c r="L62" s="286"/>
    </row>
    <row r="63" spans="1:12" x14ac:dyDescent="0.15">
      <c r="A63" s="247"/>
      <c r="B63" s="249"/>
      <c r="C63" s="252"/>
      <c r="D63" s="252"/>
      <c r="E63" s="249"/>
      <c r="F63" s="95"/>
      <c r="G63" s="95"/>
      <c r="H63" s="95"/>
      <c r="I63" s="95"/>
      <c r="J63" s="95"/>
      <c r="K63" s="95"/>
      <c r="L63" s="286"/>
    </row>
    <row r="64" spans="1:12" x14ac:dyDescent="0.15">
      <c r="A64" s="247"/>
      <c r="B64" s="249"/>
      <c r="C64" s="349" t="s">
        <v>109</v>
      </c>
      <c r="D64" s="349"/>
      <c r="E64" s="349"/>
      <c r="F64" s="135"/>
      <c r="G64" s="135"/>
      <c r="H64" s="135"/>
      <c r="I64" s="135"/>
      <c r="J64" s="135"/>
      <c r="K64" s="135"/>
      <c r="L64" s="142"/>
    </row>
    <row r="65" spans="1:12" x14ac:dyDescent="0.15">
      <c r="A65" s="247"/>
      <c r="B65" s="299" t="s">
        <v>38</v>
      </c>
      <c r="C65" s="299"/>
      <c r="D65" s="299"/>
      <c r="E65" s="299"/>
      <c r="F65" s="134"/>
      <c r="G65" s="134"/>
      <c r="H65" s="134"/>
      <c r="I65" s="134"/>
      <c r="J65" s="134"/>
      <c r="K65" s="134"/>
      <c r="L65" s="144"/>
    </row>
    <row r="66" spans="1:12" ht="16.5" customHeight="1" x14ac:dyDescent="0.15">
      <c r="A66" s="247"/>
      <c r="B66" s="249">
        <v>2</v>
      </c>
      <c r="C66" s="252" t="s">
        <v>65</v>
      </c>
      <c r="D66" s="249" t="s">
        <v>20</v>
      </c>
      <c r="E66" s="249"/>
      <c r="F66" s="249"/>
      <c r="G66" s="249"/>
      <c r="H66" s="249"/>
      <c r="I66" s="249"/>
      <c r="J66" s="249"/>
      <c r="K66" s="249"/>
      <c r="L66" s="284"/>
    </row>
    <row r="67" spans="1:12" x14ac:dyDescent="0.15">
      <c r="A67" s="247"/>
      <c r="B67" s="249"/>
      <c r="C67" s="249"/>
      <c r="D67" s="249"/>
      <c r="E67" s="249"/>
      <c r="F67" s="95"/>
      <c r="G67" s="95"/>
      <c r="H67" s="95"/>
      <c r="I67" s="95"/>
      <c r="J67" s="95"/>
      <c r="K67" s="95"/>
      <c r="L67" s="285"/>
    </row>
    <row r="68" spans="1:12" x14ac:dyDescent="0.15">
      <c r="A68" s="247"/>
      <c r="B68" s="249"/>
      <c r="C68" s="249"/>
      <c r="D68" s="249" t="s">
        <v>21</v>
      </c>
      <c r="E68" s="249"/>
      <c r="F68" s="266"/>
      <c r="G68" s="266"/>
      <c r="H68" s="266"/>
      <c r="I68" s="266"/>
      <c r="J68" s="266"/>
      <c r="K68" s="266"/>
      <c r="L68" s="285"/>
    </row>
    <row r="69" spans="1:12" x14ac:dyDescent="0.15">
      <c r="A69" s="247"/>
      <c r="B69" s="249"/>
      <c r="C69" s="249"/>
      <c r="D69" s="249"/>
      <c r="E69" s="249"/>
      <c r="F69" s="7"/>
      <c r="G69" s="7"/>
      <c r="H69" s="7"/>
      <c r="I69" s="7"/>
      <c r="J69" s="7"/>
      <c r="K69" s="7"/>
      <c r="L69" s="285"/>
    </row>
    <row r="70" spans="1:12" x14ac:dyDescent="0.15">
      <c r="A70" s="247"/>
      <c r="B70" s="249"/>
      <c r="C70" s="287" t="s">
        <v>36</v>
      </c>
      <c r="D70" s="287"/>
      <c r="E70" s="287"/>
      <c r="F70" s="135"/>
      <c r="G70" s="135"/>
      <c r="H70" s="135"/>
      <c r="I70" s="135"/>
      <c r="J70" s="135"/>
      <c r="K70" s="135"/>
      <c r="L70" s="137"/>
    </row>
    <row r="71" spans="1:12" ht="16.5" customHeight="1" x14ac:dyDescent="0.15">
      <c r="A71" s="247"/>
      <c r="B71" s="249"/>
      <c r="C71" s="252" t="s">
        <v>69</v>
      </c>
      <c r="D71" s="249" t="s">
        <v>22</v>
      </c>
      <c r="E71" s="249"/>
      <c r="F71" s="249"/>
      <c r="G71" s="249"/>
      <c r="H71" s="249"/>
      <c r="I71" s="249"/>
      <c r="J71" s="249"/>
      <c r="K71" s="249"/>
      <c r="L71" s="348"/>
    </row>
    <row r="72" spans="1:12" x14ac:dyDescent="0.15">
      <c r="A72" s="247"/>
      <c r="B72" s="249"/>
      <c r="C72" s="252"/>
      <c r="D72" s="249"/>
      <c r="E72" s="249"/>
      <c r="F72" s="95"/>
      <c r="G72" s="95"/>
      <c r="H72" s="95"/>
      <c r="I72" s="95"/>
      <c r="J72" s="95"/>
      <c r="K72" s="95"/>
      <c r="L72" s="348"/>
    </row>
    <row r="73" spans="1:12" x14ac:dyDescent="0.15">
      <c r="A73" s="247"/>
      <c r="B73" s="249"/>
      <c r="C73" s="252"/>
      <c r="D73" s="249" t="s">
        <v>21</v>
      </c>
      <c r="E73" s="249"/>
      <c r="F73" s="249"/>
      <c r="G73" s="249"/>
      <c r="H73" s="249"/>
      <c r="I73" s="249"/>
      <c r="J73" s="249"/>
      <c r="K73" s="249"/>
      <c r="L73" s="285"/>
    </row>
    <row r="74" spans="1:12" x14ac:dyDescent="0.15">
      <c r="A74" s="247"/>
      <c r="B74" s="249"/>
      <c r="C74" s="252"/>
      <c r="D74" s="249"/>
      <c r="E74" s="249"/>
      <c r="F74" s="95"/>
      <c r="G74" s="95"/>
      <c r="H74" s="95"/>
      <c r="I74" s="95"/>
      <c r="J74" s="95"/>
      <c r="K74" s="95"/>
      <c r="L74" s="285"/>
    </row>
    <row r="75" spans="1:12" ht="36" customHeight="1" x14ac:dyDescent="0.15">
      <c r="A75" s="247"/>
      <c r="B75" s="249"/>
      <c r="C75" s="252"/>
      <c r="D75" s="252" t="s">
        <v>105</v>
      </c>
      <c r="E75" s="249"/>
      <c r="F75" s="249"/>
      <c r="G75" s="249"/>
      <c r="H75" s="249"/>
      <c r="I75" s="249"/>
      <c r="J75" s="249"/>
      <c r="K75" s="249"/>
      <c r="L75" s="286"/>
    </row>
    <row r="76" spans="1:12" x14ac:dyDescent="0.15">
      <c r="A76" s="247"/>
      <c r="B76" s="249"/>
      <c r="C76" s="252"/>
      <c r="D76" s="252"/>
      <c r="E76" s="249"/>
      <c r="F76" s="95"/>
      <c r="G76" s="95"/>
      <c r="H76" s="95"/>
      <c r="I76" s="95"/>
      <c r="J76" s="95"/>
      <c r="K76" s="95"/>
      <c r="L76" s="286"/>
    </row>
    <row r="77" spans="1:12" x14ac:dyDescent="0.15">
      <c r="A77" s="247"/>
      <c r="B77" s="249"/>
      <c r="C77" s="287" t="s">
        <v>37</v>
      </c>
      <c r="D77" s="287"/>
      <c r="E77" s="287"/>
      <c r="F77" s="135"/>
      <c r="G77" s="135"/>
      <c r="H77" s="135"/>
      <c r="I77" s="135"/>
      <c r="J77" s="135"/>
      <c r="K77" s="135"/>
      <c r="L77" s="137"/>
    </row>
    <row r="78" spans="1:12" ht="24" customHeight="1" x14ac:dyDescent="0.15">
      <c r="A78" s="247"/>
      <c r="B78" s="249"/>
      <c r="C78" s="252" t="s">
        <v>100</v>
      </c>
      <c r="D78" s="252" t="s">
        <v>106</v>
      </c>
      <c r="E78" s="249"/>
      <c r="F78" s="249"/>
      <c r="G78" s="249"/>
      <c r="H78" s="249"/>
      <c r="I78" s="249"/>
      <c r="J78" s="249"/>
      <c r="K78" s="249"/>
      <c r="L78" s="286"/>
    </row>
    <row r="79" spans="1:12" x14ac:dyDescent="0.15">
      <c r="A79" s="247"/>
      <c r="B79" s="249"/>
      <c r="C79" s="252"/>
      <c r="D79" s="252"/>
      <c r="E79" s="249"/>
      <c r="F79" s="95"/>
      <c r="G79" s="95"/>
      <c r="H79" s="95"/>
      <c r="I79" s="95"/>
      <c r="J79" s="95"/>
      <c r="K79" s="95"/>
      <c r="L79" s="286"/>
    </row>
    <row r="80" spans="1:12" ht="24" customHeight="1" x14ac:dyDescent="0.15">
      <c r="A80" s="247"/>
      <c r="B80" s="249"/>
      <c r="C80" s="252"/>
      <c r="D80" s="252" t="s">
        <v>107</v>
      </c>
      <c r="E80" s="249"/>
      <c r="F80" s="249"/>
      <c r="G80" s="249"/>
      <c r="H80" s="249"/>
      <c r="I80" s="249"/>
      <c r="J80" s="249"/>
      <c r="K80" s="249"/>
      <c r="L80" s="286"/>
    </row>
    <row r="81" spans="1:12" x14ac:dyDescent="0.15">
      <c r="A81" s="247"/>
      <c r="B81" s="249"/>
      <c r="C81" s="252"/>
      <c r="D81" s="252"/>
      <c r="E81" s="249"/>
      <c r="F81" s="95"/>
      <c r="G81" s="95"/>
      <c r="H81" s="95"/>
      <c r="I81" s="95"/>
      <c r="J81" s="95"/>
      <c r="K81" s="95"/>
      <c r="L81" s="286"/>
    </row>
    <row r="82" spans="1:12" ht="24" customHeight="1" x14ac:dyDescent="0.15">
      <c r="A82" s="247"/>
      <c r="B82" s="249"/>
      <c r="C82" s="252"/>
      <c r="D82" s="252" t="s">
        <v>108</v>
      </c>
      <c r="E82" s="249"/>
      <c r="F82" s="249"/>
      <c r="G82" s="249"/>
      <c r="H82" s="249"/>
      <c r="I82" s="249"/>
      <c r="J82" s="249"/>
      <c r="K82" s="249"/>
      <c r="L82" s="286"/>
    </row>
    <row r="83" spans="1:12" x14ac:dyDescent="0.15">
      <c r="A83" s="247"/>
      <c r="B83" s="249"/>
      <c r="C83" s="252"/>
      <c r="D83" s="252"/>
      <c r="E83" s="249"/>
      <c r="F83" s="95"/>
      <c r="G83" s="95"/>
      <c r="H83" s="95"/>
      <c r="I83" s="95"/>
      <c r="J83" s="95"/>
      <c r="K83" s="95"/>
      <c r="L83" s="286"/>
    </row>
    <row r="84" spans="1:12" x14ac:dyDescent="0.15">
      <c r="A84" s="247"/>
      <c r="B84" s="249"/>
      <c r="C84" s="349" t="s">
        <v>109</v>
      </c>
      <c r="D84" s="349"/>
      <c r="E84" s="349"/>
      <c r="F84" s="135"/>
      <c r="G84" s="135"/>
      <c r="H84" s="135"/>
      <c r="I84" s="135"/>
      <c r="J84" s="135"/>
      <c r="K84" s="135"/>
      <c r="L84" s="142"/>
    </row>
    <row r="85" spans="1:12" x14ac:dyDescent="0.15">
      <c r="A85" s="247"/>
      <c r="B85" s="299" t="s">
        <v>38</v>
      </c>
      <c r="C85" s="299"/>
      <c r="D85" s="299"/>
      <c r="E85" s="299"/>
      <c r="F85" s="134"/>
      <c r="G85" s="134"/>
      <c r="H85" s="134"/>
      <c r="I85" s="134"/>
      <c r="J85" s="134"/>
      <c r="K85" s="134"/>
      <c r="L85" s="144"/>
    </row>
    <row r="86" spans="1:12" ht="16.5" customHeight="1" x14ac:dyDescent="0.15">
      <c r="A86" s="350">
        <v>3</v>
      </c>
      <c r="B86" s="249">
        <v>1</v>
      </c>
      <c r="C86" s="252" t="s">
        <v>65</v>
      </c>
      <c r="D86" s="249" t="s">
        <v>20</v>
      </c>
      <c r="E86" s="249"/>
      <c r="F86" s="249"/>
      <c r="G86" s="249"/>
      <c r="H86" s="249"/>
      <c r="I86" s="249"/>
      <c r="J86" s="249"/>
      <c r="K86" s="249"/>
      <c r="L86" s="286"/>
    </row>
    <row r="87" spans="1:12" x14ac:dyDescent="0.15">
      <c r="A87" s="247"/>
      <c r="B87" s="249"/>
      <c r="C87" s="252"/>
      <c r="D87" s="249"/>
      <c r="E87" s="249"/>
      <c r="F87" s="95"/>
      <c r="G87" s="95"/>
      <c r="H87" s="95"/>
      <c r="I87" s="95"/>
      <c r="J87" s="95"/>
      <c r="K87" s="95"/>
      <c r="L87" s="286"/>
    </row>
    <row r="88" spans="1:12" x14ac:dyDescent="0.15">
      <c r="A88" s="247"/>
      <c r="B88" s="249"/>
      <c r="C88" s="252"/>
      <c r="D88" s="249" t="s">
        <v>21</v>
      </c>
      <c r="E88" s="249"/>
      <c r="F88" s="266"/>
      <c r="G88" s="266"/>
      <c r="H88" s="266"/>
      <c r="I88" s="266"/>
      <c r="J88" s="266"/>
      <c r="K88" s="266"/>
      <c r="L88" s="286"/>
    </row>
    <row r="89" spans="1:12" x14ac:dyDescent="0.15">
      <c r="A89" s="247"/>
      <c r="B89" s="249"/>
      <c r="C89" s="252"/>
      <c r="D89" s="249"/>
      <c r="E89" s="249"/>
      <c r="F89" s="7"/>
      <c r="G89" s="7"/>
      <c r="H89" s="7"/>
      <c r="I89" s="7"/>
      <c r="J89" s="7"/>
      <c r="K89" s="7"/>
      <c r="L89" s="286"/>
    </row>
    <row r="90" spans="1:12" x14ac:dyDescent="0.15">
      <c r="A90" s="247"/>
      <c r="B90" s="249"/>
      <c r="C90" s="287" t="s">
        <v>36</v>
      </c>
      <c r="D90" s="287"/>
      <c r="E90" s="287"/>
      <c r="F90" s="135"/>
      <c r="G90" s="135"/>
      <c r="H90" s="135"/>
      <c r="I90" s="135"/>
      <c r="J90" s="135"/>
      <c r="K90" s="135"/>
      <c r="L90" s="142"/>
    </row>
    <row r="91" spans="1:12" ht="16.5" customHeight="1" x14ac:dyDescent="0.15">
      <c r="A91" s="247"/>
      <c r="B91" s="249"/>
      <c r="C91" s="252" t="s">
        <v>67</v>
      </c>
      <c r="D91" s="249" t="s">
        <v>22</v>
      </c>
      <c r="E91" s="249"/>
      <c r="F91" s="249"/>
      <c r="G91" s="249"/>
      <c r="H91" s="249"/>
      <c r="I91" s="249"/>
      <c r="J91" s="249"/>
      <c r="K91" s="249"/>
      <c r="L91" s="286"/>
    </row>
    <row r="92" spans="1:12" x14ac:dyDescent="0.15">
      <c r="A92" s="247"/>
      <c r="B92" s="249"/>
      <c r="C92" s="252"/>
      <c r="D92" s="249"/>
      <c r="E92" s="249"/>
      <c r="F92" s="95"/>
      <c r="G92" s="95"/>
      <c r="H92" s="95"/>
      <c r="I92" s="95"/>
      <c r="J92" s="95"/>
      <c r="K92" s="95"/>
      <c r="L92" s="286"/>
    </row>
    <row r="93" spans="1:12" x14ac:dyDescent="0.15">
      <c r="A93" s="247"/>
      <c r="B93" s="249"/>
      <c r="C93" s="252"/>
      <c r="D93" s="249" t="s">
        <v>21</v>
      </c>
      <c r="E93" s="249"/>
      <c r="F93" s="249"/>
      <c r="G93" s="249"/>
      <c r="H93" s="249"/>
      <c r="I93" s="249"/>
      <c r="J93" s="249"/>
      <c r="K93" s="249"/>
      <c r="L93" s="286"/>
    </row>
    <row r="94" spans="1:12" x14ac:dyDescent="0.15">
      <c r="A94" s="247"/>
      <c r="B94" s="249"/>
      <c r="C94" s="252"/>
      <c r="D94" s="249"/>
      <c r="E94" s="249"/>
      <c r="F94" s="95"/>
      <c r="G94" s="95"/>
      <c r="H94" s="95"/>
      <c r="I94" s="95"/>
      <c r="J94" s="95"/>
      <c r="K94" s="95"/>
      <c r="L94" s="286"/>
    </row>
    <row r="95" spans="1:12" ht="36" customHeight="1" x14ac:dyDescent="0.15">
      <c r="A95" s="247"/>
      <c r="B95" s="249"/>
      <c r="C95" s="252"/>
      <c r="D95" s="252" t="s">
        <v>105</v>
      </c>
      <c r="E95" s="249"/>
      <c r="F95" s="249"/>
      <c r="G95" s="249"/>
      <c r="H95" s="249"/>
      <c r="I95" s="249"/>
      <c r="J95" s="249"/>
      <c r="K95" s="249"/>
      <c r="L95" s="286"/>
    </row>
    <row r="96" spans="1:12" x14ac:dyDescent="0.15">
      <c r="A96" s="247"/>
      <c r="B96" s="249"/>
      <c r="C96" s="252"/>
      <c r="D96" s="252"/>
      <c r="E96" s="249"/>
      <c r="F96" s="95"/>
      <c r="G96" s="95"/>
      <c r="H96" s="95"/>
      <c r="I96" s="95"/>
      <c r="J96" s="95"/>
      <c r="K96" s="95"/>
      <c r="L96" s="286"/>
    </row>
    <row r="97" spans="1:12" x14ac:dyDescent="0.15">
      <c r="A97" s="247"/>
      <c r="B97" s="249"/>
      <c r="C97" s="287" t="s">
        <v>37</v>
      </c>
      <c r="D97" s="287"/>
      <c r="E97" s="287"/>
      <c r="F97" s="135"/>
      <c r="G97" s="135"/>
      <c r="H97" s="135"/>
      <c r="I97" s="135"/>
      <c r="J97" s="135"/>
      <c r="K97" s="135"/>
      <c r="L97" s="142"/>
    </row>
    <row r="98" spans="1:12" ht="24" customHeight="1" x14ac:dyDescent="0.15">
      <c r="A98" s="247"/>
      <c r="B98" s="249"/>
      <c r="C98" s="252" t="s">
        <v>100</v>
      </c>
      <c r="D98" s="252" t="s">
        <v>106</v>
      </c>
      <c r="E98" s="249"/>
      <c r="F98" s="249"/>
      <c r="G98" s="249"/>
      <c r="H98" s="249"/>
      <c r="I98" s="249"/>
      <c r="J98" s="249"/>
      <c r="K98" s="249"/>
      <c r="L98" s="286"/>
    </row>
    <row r="99" spans="1:12" x14ac:dyDescent="0.15">
      <c r="A99" s="247"/>
      <c r="B99" s="249"/>
      <c r="C99" s="252"/>
      <c r="D99" s="252"/>
      <c r="E99" s="249"/>
      <c r="F99" s="95"/>
      <c r="G99" s="95"/>
      <c r="H99" s="95"/>
      <c r="I99" s="95"/>
      <c r="J99" s="95"/>
      <c r="K99" s="95"/>
      <c r="L99" s="286"/>
    </row>
    <row r="100" spans="1:12" ht="24" customHeight="1" x14ac:dyDescent="0.15">
      <c r="A100" s="247"/>
      <c r="B100" s="249"/>
      <c r="C100" s="252"/>
      <c r="D100" s="252" t="s">
        <v>107</v>
      </c>
      <c r="E100" s="249"/>
      <c r="F100" s="249"/>
      <c r="G100" s="249"/>
      <c r="H100" s="249"/>
      <c r="I100" s="249"/>
      <c r="J100" s="249"/>
      <c r="K100" s="249"/>
      <c r="L100" s="286"/>
    </row>
    <row r="101" spans="1:12" x14ac:dyDescent="0.15">
      <c r="A101" s="247"/>
      <c r="B101" s="249"/>
      <c r="C101" s="252"/>
      <c r="D101" s="252"/>
      <c r="E101" s="249"/>
      <c r="F101" s="95"/>
      <c r="G101" s="95"/>
      <c r="H101" s="95"/>
      <c r="I101" s="95"/>
      <c r="J101" s="95"/>
      <c r="K101" s="95"/>
      <c r="L101" s="286"/>
    </row>
    <row r="102" spans="1:12" ht="24" customHeight="1" x14ac:dyDescent="0.15">
      <c r="A102" s="247"/>
      <c r="B102" s="249"/>
      <c r="C102" s="252"/>
      <c r="D102" s="252" t="s">
        <v>108</v>
      </c>
      <c r="E102" s="249"/>
      <c r="F102" s="249"/>
      <c r="G102" s="249"/>
      <c r="H102" s="249"/>
      <c r="I102" s="249"/>
      <c r="J102" s="249"/>
      <c r="K102" s="249"/>
      <c r="L102" s="286"/>
    </row>
    <row r="103" spans="1:12" x14ac:dyDescent="0.15">
      <c r="A103" s="247"/>
      <c r="B103" s="249"/>
      <c r="C103" s="252"/>
      <c r="D103" s="252"/>
      <c r="E103" s="249"/>
      <c r="F103" s="95"/>
      <c r="G103" s="95"/>
      <c r="H103" s="95"/>
      <c r="I103" s="95"/>
      <c r="J103" s="95"/>
      <c r="K103" s="95"/>
      <c r="L103" s="286"/>
    </row>
    <row r="104" spans="1:12" x14ac:dyDescent="0.15">
      <c r="A104" s="247"/>
      <c r="B104" s="249"/>
      <c r="C104" s="349" t="s">
        <v>109</v>
      </c>
      <c r="D104" s="349"/>
      <c r="E104" s="349"/>
      <c r="F104" s="135"/>
      <c r="G104" s="135"/>
      <c r="H104" s="135"/>
      <c r="I104" s="135"/>
      <c r="J104" s="135"/>
      <c r="K104" s="135"/>
      <c r="L104" s="142"/>
    </row>
    <row r="105" spans="1:12" x14ac:dyDescent="0.15">
      <c r="A105" s="247"/>
      <c r="B105" s="299" t="s">
        <v>38</v>
      </c>
      <c r="C105" s="299"/>
      <c r="D105" s="299"/>
      <c r="E105" s="299"/>
      <c r="F105" s="134"/>
      <c r="G105" s="134"/>
      <c r="H105" s="134"/>
      <c r="I105" s="134"/>
      <c r="J105" s="134"/>
      <c r="K105" s="134"/>
      <c r="L105" s="144"/>
    </row>
    <row r="106" spans="1:12" ht="16.5" customHeight="1" x14ac:dyDescent="0.15">
      <c r="A106" s="247"/>
      <c r="B106" s="249">
        <v>2</v>
      </c>
      <c r="C106" s="252" t="s">
        <v>65</v>
      </c>
      <c r="D106" s="249" t="s">
        <v>20</v>
      </c>
      <c r="E106" s="249"/>
      <c r="F106" s="249"/>
      <c r="G106" s="249"/>
      <c r="H106" s="249"/>
      <c r="I106" s="249"/>
      <c r="J106" s="249"/>
      <c r="K106" s="249"/>
      <c r="L106" s="284"/>
    </row>
    <row r="107" spans="1:12" x14ac:dyDescent="0.15">
      <c r="A107" s="247"/>
      <c r="B107" s="249"/>
      <c r="C107" s="249"/>
      <c r="D107" s="249"/>
      <c r="E107" s="249"/>
      <c r="F107" s="95"/>
      <c r="G107" s="95"/>
      <c r="H107" s="95"/>
      <c r="I107" s="95"/>
      <c r="J107" s="95"/>
      <c r="K107" s="95"/>
      <c r="L107" s="285"/>
    </row>
    <row r="108" spans="1:12" x14ac:dyDescent="0.15">
      <c r="A108" s="247"/>
      <c r="B108" s="249"/>
      <c r="C108" s="249"/>
      <c r="D108" s="249" t="s">
        <v>21</v>
      </c>
      <c r="E108" s="249"/>
      <c r="F108" s="266"/>
      <c r="G108" s="266"/>
      <c r="H108" s="266"/>
      <c r="I108" s="266"/>
      <c r="J108" s="266"/>
      <c r="K108" s="266"/>
      <c r="L108" s="285"/>
    </row>
    <row r="109" spans="1:12" x14ac:dyDescent="0.15">
      <c r="A109" s="247"/>
      <c r="B109" s="249"/>
      <c r="C109" s="249"/>
      <c r="D109" s="249"/>
      <c r="E109" s="249"/>
      <c r="F109" s="7"/>
      <c r="G109" s="7"/>
      <c r="H109" s="7"/>
      <c r="I109" s="7"/>
      <c r="J109" s="7"/>
      <c r="K109" s="7"/>
      <c r="L109" s="285"/>
    </row>
    <row r="110" spans="1:12" x14ac:dyDescent="0.15">
      <c r="A110" s="247"/>
      <c r="B110" s="249"/>
      <c r="C110" s="287" t="s">
        <v>36</v>
      </c>
      <c r="D110" s="287"/>
      <c r="E110" s="287"/>
      <c r="F110" s="135"/>
      <c r="G110" s="135"/>
      <c r="H110" s="135"/>
      <c r="I110" s="135"/>
      <c r="J110" s="135"/>
      <c r="K110" s="135"/>
      <c r="L110" s="137"/>
    </row>
    <row r="111" spans="1:12" ht="16.5" customHeight="1" x14ac:dyDescent="0.15">
      <c r="A111" s="247"/>
      <c r="B111" s="249"/>
      <c r="C111" s="252" t="s">
        <v>69</v>
      </c>
      <c r="D111" s="249" t="s">
        <v>22</v>
      </c>
      <c r="E111" s="249"/>
      <c r="F111" s="249"/>
      <c r="G111" s="249"/>
      <c r="H111" s="249"/>
      <c r="I111" s="249"/>
      <c r="J111" s="249"/>
      <c r="K111" s="249"/>
      <c r="L111" s="348"/>
    </row>
    <row r="112" spans="1:12" x14ac:dyDescent="0.15">
      <c r="A112" s="247"/>
      <c r="B112" s="249"/>
      <c r="C112" s="252"/>
      <c r="D112" s="249"/>
      <c r="E112" s="249"/>
      <c r="F112" s="95"/>
      <c r="G112" s="95"/>
      <c r="H112" s="95"/>
      <c r="I112" s="95"/>
      <c r="J112" s="95"/>
      <c r="K112" s="95"/>
      <c r="L112" s="348"/>
    </row>
    <row r="113" spans="1:12" x14ac:dyDescent="0.15">
      <c r="A113" s="247"/>
      <c r="B113" s="249"/>
      <c r="C113" s="252"/>
      <c r="D113" s="249" t="s">
        <v>21</v>
      </c>
      <c r="E113" s="249"/>
      <c r="F113" s="249"/>
      <c r="G113" s="249"/>
      <c r="H113" s="249"/>
      <c r="I113" s="249"/>
      <c r="J113" s="249"/>
      <c r="K113" s="249"/>
      <c r="L113" s="285"/>
    </row>
    <row r="114" spans="1:12" x14ac:dyDescent="0.15">
      <c r="A114" s="247"/>
      <c r="B114" s="249"/>
      <c r="C114" s="252"/>
      <c r="D114" s="249"/>
      <c r="E114" s="249"/>
      <c r="F114" s="95"/>
      <c r="G114" s="95"/>
      <c r="H114" s="95"/>
      <c r="I114" s="95"/>
      <c r="J114" s="95"/>
      <c r="K114" s="95"/>
      <c r="L114" s="285"/>
    </row>
    <row r="115" spans="1:12" ht="36" customHeight="1" x14ac:dyDescent="0.15">
      <c r="A115" s="247"/>
      <c r="B115" s="249"/>
      <c r="C115" s="252"/>
      <c r="D115" s="252" t="s">
        <v>105</v>
      </c>
      <c r="E115" s="249"/>
      <c r="F115" s="249"/>
      <c r="G115" s="249"/>
      <c r="H115" s="249"/>
      <c r="I115" s="249"/>
      <c r="J115" s="249"/>
      <c r="K115" s="249"/>
      <c r="L115" s="286"/>
    </row>
    <row r="116" spans="1:12" x14ac:dyDescent="0.15">
      <c r="A116" s="247"/>
      <c r="B116" s="249"/>
      <c r="C116" s="252"/>
      <c r="D116" s="252"/>
      <c r="E116" s="249"/>
      <c r="F116" s="95"/>
      <c r="G116" s="95"/>
      <c r="H116" s="95"/>
      <c r="I116" s="95"/>
      <c r="J116" s="95"/>
      <c r="K116" s="95"/>
      <c r="L116" s="286"/>
    </row>
    <row r="117" spans="1:12" x14ac:dyDescent="0.15">
      <c r="A117" s="247"/>
      <c r="B117" s="249"/>
      <c r="C117" s="287" t="s">
        <v>37</v>
      </c>
      <c r="D117" s="287"/>
      <c r="E117" s="287"/>
      <c r="F117" s="135"/>
      <c r="G117" s="135"/>
      <c r="H117" s="135"/>
      <c r="I117" s="135"/>
      <c r="J117" s="135"/>
      <c r="K117" s="135"/>
      <c r="L117" s="137"/>
    </row>
    <row r="118" spans="1:12" ht="24" customHeight="1" x14ac:dyDescent="0.15">
      <c r="A118" s="247"/>
      <c r="B118" s="249"/>
      <c r="C118" s="252" t="s">
        <v>100</v>
      </c>
      <c r="D118" s="252" t="s">
        <v>106</v>
      </c>
      <c r="E118" s="249"/>
      <c r="F118" s="249"/>
      <c r="G118" s="249"/>
      <c r="H118" s="249"/>
      <c r="I118" s="249"/>
      <c r="J118" s="249"/>
      <c r="K118" s="249"/>
      <c r="L118" s="286"/>
    </row>
    <row r="119" spans="1:12" x14ac:dyDescent="0.15">
      <c r="A119" s="247"/>
      <c r="B119" s="249"/>
      <c r="C119" s="252"/>
      <c r="D119" s="252"/>
      <c r="E119" s="249"/>
      <c r="F119" s="95"/>
      <c r="G119" s="95"/>
      <c r="H119" s="95"/>
      <c r="I119" s="95"/>
      <c r="J119" s="95"/>
      <c r="K119" s="95"/>
      <c r="L119" s="286"/>
    </row>
    <row r="120" spans="1:12" ht="24" customHeight="1" x14ac:dyDescent="0.15">
      <c r="A120" s="247"/>
      <c r="B120" s="249"/>
      <c r="C120" s="252"/>
      <c r="D120" s="252" t="s">
        <v>107</v>
      </c>
      <c r="E120" s="249"/>
      <c r="F120" s="249"/>
      <c r="G120" s="249"/>
      <c r="H120" s="249"/>
      <c r="I120" s="249"/>
      <c r="J120" s="249"/>
      <c r="K120" s="249"/>
      <c r="L120" s="286"/>
    </row>
    <row r="121" spans="1:12" x14ac:dyDescent="0.15">
      <c r="A121" s="247"/>
      <c r="B121" s="249"/>
      <c r="C121" s="252"/>
      <c r="D121" s="252"/>
      <c r="E121" s="249"/>
      <c r="F121" s="95"/>
      <c r="G121" s="95"/>
      <c r="H121" s="95"/>
      <c r="I121" s="95"/>
      <c r="J121" s="95"/>
      <c r="K121" s="95"/>
      <c r="L121" s="286"/>
    </row>
    <row r="122" spans="1:12" ht="24" customHeight="1" x14ac:dyDescent="0.15">
      <c r="A122" s="247"/>
      <c r="B122" s="249"/>
      <c r="C122" s="252"/>
      <c r="D122" s="252" t="s">
        <v>108</v>
      </c>
      <c r="E122" s="249"/>
      <c r="F122" s="249"/>
      <c r="G122" s="249"/>
      <c r="H122" s="249"/>
      <c r="I122" s="249"/>
      <c r="J122" s="249"/>
      <c r="K122" s="249"/>
      <c r="L122" s="286"/>
    </row>
    <row r="123" spans="1:12" x14ac:dyDescent="0.15">
      <c r="A123" s="247"/>
      <c r="B123" s="249"/>
      <c r="C123" s="252"/>
      <c r="D123" s="252"/>
      <c r="E123" s="249"/>
      <c r="F123" s="95"/>
      <c r="G123" s="95"/>
      <c r="H123" s="95"/>
      <c r="I123" s="95"/>
      <c r="J123" s="95"/>
      <c r="K123" s="95"/>
      <c r="L123" s="286"/>
    </row>
    <row r="124" spans="1:12" x14ac:dyDescent="0.15">
      <c r="A124" s="247"/>
      <c r="B124" s="249"/>
      <c r="C124" s="349" t="s">
        <v>109</v>
      </c>
      <c r="D124" s="349"/>
      <c r="E124" s="349"/>
      <c r="F124" s="135"/>
      <c r="G124" s="135"/>
      <c r="H124" s="135"/>
      <c r="I124" s="135"/>
      <c r="J124" s="135"/>
      <c r="K124" s="135"/>
      <c r="L124" s="142"/>
    </row>
    <row r="125" spans="1:12" x14ac:dyDescent="0.15">
      <c r="A125" s="247"/>
      <c r="B125" s="299" t="s">
        <v>38</v>
      </c>
      <c r="C125" s="299"/>
      <c r="D125" s="299"/>
      <c r="E125" s="299"/>
      <c r="F125" s="134"/>
      <c r="G125" s="134"/>
      <c r="H125" s="134"/>
      <c r="I125" s="134"/>
      <c r="J125" s="134"/>
      <c r="K125" s="134"/>
      <c r="L125" s="144"/>
    </row>
    <row r="126" spans="1:12" x14ac:dyDescent="0.15">
      <c r="A126" s="327" t="s">
        <v>24</v>
      </c>
      <c r="B126" s="299"/>
      <c r="C126" s="299"/>
      <c r="D126" s="299"/>
      <c r="E126" s="299"/>
      <c r="F126" s="134"/>
      <c r="G126" s="134"/>
      <c r="H126" s="134"/>
      <c r="I126" s="134"/>
      <c r="J126" s="134"/>
      <c r="K126" s="134"/>
      <c r="L126" s="139"/>
    </row>
    <row r="127" spans="1:12" x14ac:dyDescent="0.15">
      <c r="A127" s="232" t="s">
        <v>64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351"/>
    </row>
    <row r="128" spans="1:12" ht="20.100000000000001" customHeight="1" x14ac:dyDescent="0.15">
      <c r="A128" s="232" t="s">
        <v>25</v>
      </c>
      <c r="B128" s="231"/>
      <c r="C128" s="231" t="s">
        <v>39</v>
      </c>
      <c r="D128" s="231"/>
      <c r="E128" s="231"/>
      <c r="F128" s="231"/>
      <c r="G128" s="231"/>
      <c r="H128" s="231" t="s">
        <v>26</v>
      </c>
      <c r="I128" s="231"/>
      <c r="J128" s="231"/>
      <c r="K128" s="231"/>
      <c r="L128" s="8" t="s">
        <v>27</v>
      </c>
    </row>
    <row r="129" spans="1:12" ht="20.100000000000001" customHeight="1" x14ac:dyDescent="0.15">
      <c r="A129" s="232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9"/>
    </row>
    <row r="130" spans="1:12" ht="20.100000000000001" customHeight="1" x14ac:dyDescent="0.15">
      <c r="A130" s="230" t="s">
        <v>40</v>
      </c>
      <c r="B130" s="352"/>
      <c r="C130" s="231" t="s">
        <v>41</v>
      </c>
      <c r="D130" s="231"/>
      <c r="E130" s="231"/>
      <c r="F130" s="231"/>
      <c r="G130" s="231"/>
      <c r="H130" s="231" t="s">
        <v>33</v>
      </c>
      <c r="I130" s="231"/>
      <c r="J130" s="231"/>
      <c r="K130" s="231"/>
      <c r="L130" s="8" t="s">
        <v>42</v>
      </c>
    </row>
    <row r="131" spans="1:12" ht="20.100000000000001" customHeight="1" x14ac:dyDescent="0.15">
      <c r="A131" s="230"/>
      <c r="B131" s="352"/>
      <c r="C131" s="231"/>
      <c r="D131" s="231"/>
      <c r="E131" s="231"/>
      <c r="F131" s="231"/>
      <c r="G131" s="231"/>
      <c r="H131" s="231"/>
      <c r="I131" s="231"/>
      <c r="J131" s="231"/>
      <c r="K131" s="231"/>
      <c r="L131" s="8"/>
    </row>
    <row r="132" spans="1:12" ht="39.950000000000003" customHeight="1" x14ac:dyDescent="0.15">
      <c r="A132" s="233" t="s">
        <v>28</v>
      </c>
      <c r="B132" s="234"/>
      <c r="C132" s="234" t="s">
        <v>29</v>
      </c>
      <c r="D132" s="234"/>
      <c r="E132" s="234"/>
      <c r="F132" s="259" t="s">
        <v>93</v>
      </c>
      <c r="G132" s="259"/>
      <c r="H132" s="259" t="s">
        <v>44</v>
      </c>
      <c r="I132" s="259"/>
      <c r="J132" s="259" t="s">
        <v>43</v>
      </c>
      <c r="K132" s="259"/>
      <c r="L132" s="10" t="s">
        <v>30</v>
      </c>
    </row>
    <row r="133" spans="1:12" ht="39.950000000000003" customHeight="1" thickBot="1" x14ac:dyDescent="0.2">
      <c r="A133" s="235"/>
      <c r="B133" s="236"/>
      <c r="C133" s="236"/>
      <c r="D133" s="236"/>
      <c r="E133" s="236"/>
      <c r="F133" s="236"/>
      <c r="G133" s="236"/>
      <c r="H133" s="240"/>
      <c r="I133" s="242"/>
      <c r="J133" s="236"/>
      <c r="K133" s="236"/>
      <c r="L133" s="11"/>
    </row>
    <row r="135" spans="1:12" x14ac:dyDescent="0.15">
      <c r="A135" s="67" t="s">
        <v>71</v>
      </c>
    </row>
  </sheetData>
  <mergeCells count="329">
    <mergeCell ref="A46:A85"/>
    <mergeCell ref="C46:C49"/>
    <mergeCell ref="C50:E50"/>
    <mergeCell ref="C38:C43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45"/>
    <mergeCell ref="E18:E19"/>
    <mergeCell ref="E20:E21"/>
    <mergeCell ref="F18:H18"/>
    <mergeCell ref="I18:K18"/>
    <mergeCell ref="L31:L32"/>
    <mergeCell ref="I28:K28"/>
    <mergeCell ref="L28:L29"/>
    <mergeCell ref="B25:E25"/>
    <mergeCell ref="C26:C29"/>
    <mergeCell ref="C18:C23"/>
    <mergeCell ref="L18:L19"/>
    <mergeCell ref="D18:D19"/>
    <mergeCell ref="D20:D21"/>
    <mergeCell ref="D26:D27"/>
    <mergeCell ref="E26:E27"/>
    <mergeCell ref="F26:H26"/>
    <mergeCell ref="D40:D41"/>
    <mergeCell ref="F40:H40"/>
    <mergeCell ref="C70:E70"/>
    <mergeCell ref="C57:E57"/>
    <mergeCell ref="F20:H20"/>
    <mergeCell ref="I20:K20"/>
    <mergeCell ref="F22:H22"/>
    <mergeCell ref="I22:K22"/>
    <mergeCell ref="E22:E23"/>
    <mergeCell ref="C24:E24"/>
    <mergeCell ref="D33:D34"/>
    <mergeCell ref="D28:D29"/>
    <mergeCell ref="E28:E29"/>
    <mergeCell ref="F28:H28"/>
    <mergeCell ref="C31:C36"/>
    <mergeCell ref="F55:H55"/>
    <mergeCell ref="I55:K55"/>
    <mergeCell ref="I66:K66"/>
    <mergeCell ref="C66:C69"/>
    <mergeCell ref="D22:D23"/>
    <mergeCell ref="L42:L43"/>
    <mergeCell ref="C44:E44"/>
    <mergeCell ref="L33:L34"/>
    <mergeCell ref="L26:L27"/>
    <mergeCell ref="L20:L21"/>
    <mergeCell ref="L22:L23"/>
    <mergeCell ref="I40:K40"/>
    <mergeCell ref="B45:E45"/>
    <mergeCell ref="B26:B44"/>
    <mergeCell ref="F42:H42"/>
    <mergeCell ref="I42:K42"/>
    <mergeCell ref="E38:E39"/>
    <mergeCell ref="E40:E41"/>
    <mergeCell ref="C30:E30"/>
    <mergeCell ref="E33:E34"/>
    <mergeCell ref="F33:H33"/>
    <mergeCell ref="I33:K33"/>
    <mergeCell ref="D31:D32"/>
    <mergeCell ref="E31:E32"/>
    <mergeCell ref="F31:H31"/>
    <mergeCell ref="I31:K31"/>
    <mergeCell ref="F35:H35"/>
    <mergeCell ref="I35:K35"/>
    <mergeCell ref="I26:K26"/>
    <mergeCell ref="B46:B64"/>
    <mergeCell ref="E60:E61"/>
    <mergeCell ref="F60:H60"/>
    <mergeCell ref="I60:K60"/>
    <mergeCell ref="L60:L61"/>
    <mergeCell ref="D62:D63"/>
    <mergeCell ref="E62:E63"/>
    <mergeCell ref="F62:H62"/>
    <mergeCell ref="B6:B24"/>
    <mergeCell ref="L35:L36"/>
    <mergeCell ref="D46:D47"/>
    <mergeCell ref="E46:E47"/>
    <mergeCell ref="F46:H46"/>
    <mergeCell ref="I46:K46"/>
    <mergeCell ref="L46:L47"/>
    <mergeCell ref="L40:L41"/>
    <mergeCell ref="D42:D43"/>
    <mergeCell ref="F38:H38"/>
    <mergeCell ref="I38:K38"/>
    <mergeCell ref="L38:L39"/>
    <mergeCell ref="D38:D39"/>
    <mergeCell ref="D35:D36"/>
    <mergeCell ref="E35:E36"/>
    <mergeCell ref="C37:E37"/>
    <mergeCell ref="E75:E76"/>
    <mergeCell ref="F75:H75"/>
    <mergeCell ref="I75:K75"/>
    <mergeCell ref="L82:L83"/>
    <mergeCell ref="C84:E84"/>
    <mergeCell ref="C78:C83"/>
    <mergeCell ref="D78:D79"/>
    <mergeCell ref="E78:E79"/>
    <mergeCell ref="E42:E43"/>
    <mergeCell ref="L66:L67"/>
    <mergeCell ref="D68:D69"/>
    <mergeCell ref="E68:E69"/>
    <mergeCell ref="F68:H68"/>
    <mergeCell ref="I68:K68"/>
    <mergeCell ref="L68:L69"/>
    <mergeCell ref="L55:L56"/>
    <mergeCell ref="I58:K58"/>
    <mergeCell ref="L58:L59"/>
    <mergeCell ref="D60:D61"/>
    <mergeCell ref="D66:D67"/>
    <mergeCell ref="E66:E67"/>
    <mergeCell ref="F66:H66"/>
    <mergeCell ref="C64:E64"/>
    <mergeCell ref="B65:E65"/>
    <mergeCell ref="I6:K6"/>
    <mergeCell ref="L6:L7"/>
    <mergeCell ref="D8:D9"/>
    <mergeCell ref="E8:E9"/>
    <mergeCell ref="F8:H8"/>
    <mergeCell ref="I8:K8"/>
    <mergeCell ref="L8:L9"/>
    <mergeCell ref="C6:C9"/>
    <mergeCell ref="D6:D7"/>
    <mergeCell ref="E6:E7"/>
    <mergeCell ref="F6:H6"/>
    <mergeCell ref="C10:E10"/>
    <mergeCell ref="C17:E17"/>
    <mergeCell ref="L11:L12"/>
    <mergeCell ref="D13:D14"/>
    <mergeCell ref="E13:E14"/>
    <mergeCell ref="F13:H13"/>
    <mergeCell ref="I13:K13"/>
    <mergeCell ref="L13:L14"/>
    <mergeCell ref="D11:D12"/>
    <mergeCell ref="E11:E12"/>
    <mergeCell ref="F11:H11"/>
    <mergeCell ref="I11:K11"/>
    <mergeCell ref="I15:K15"/>
    <mergeCell ref="E15:E16"/>
    <mergeCell ref="L15:L16"/>
    <mergeCell ref="C11:C16"/>
    <mergeCell ref="D15:D16"/>
    <mergeCell ref="F15:H15"/>
    <mergeCell ref="L62:L63"/>
    <mergeCell ref="C58:C63"/>
    <mergeCell ref="D58:D59"/>
    <mergeCell ref="E58:E59"/>
    <mergeCell ref="F58:H58"/>
    <mergeCell ref="D55:D56"/>
    <mergeCell ref="F51:H51"/>
    <mergeCell ref="I51:K51"/>
    <mergeCell ref="D48:D49"/>
    <mergeCell ref="E48:E49"/>
    <mergeCell ref="F48:H48"/>
    <mergeCell ref="I48:K48"/>
    <mergeCell ref="L48:L49"/>
    <mergeCell ref="L51:L52"/>
    <mergeCell ref="D53:D54"/>
    <mergeCell ref="E53:E54"/>
    <mergeCell ref="F53:H53"/>
    <mergeCell ref="I53:K53"/>
    <mergeCell ref="L53:L54"/>
    <mergeCell ref="D51:D52"/>
    <mergeCell ref="E51:E52"/>
    <mergeCell ref="I62:K62"/>
    <mergeCell ref="C51:C56"/>
    <mergeCell ref="E55:E56"/>
    <mergeCell ref="F78:H78"/>
    <mergeCell ref="I78:K78"/>
    <mergeCell ref="L78:L79"/>
    <mergeCell ref="D80:D81"/>
    <mergeCell ref="E80:E81"/>
    <mergeCell ref="F80:H80"/>
    <mergeCell ref="I80:K80"/>
    <mergeCell ref="L80:L81"/>
    <mergeCell ref="B85:E85"/>
    <mergeCell ref="B66:B84"/>
    <mergeCell ref="C77:E77"/>
    <mergeCell ref="L71:L72"/>
    <mergeCell ref="D73:D74"/>
    <mergeCell ref="E73:E74"/>
    <mergeCell ref="F73:H73"/>
    <mergeCell ref="I73:K73"/>
    <mergeCell ref="L73:L74"/>
    <mergeCell ref="D71:D72"/>
    <mergeCell ref="E71:E72"/>
    <mergeCell ref="F71:H71"/>
    <mergeCell ref="I71:K71"/>
    <mergeCell ref="L75:L76"/>
    <mergeCell ref="C71:C76"/>
    <mergeCell ref="D75:D76"/>
    <mergeCell ref="I86:K86"/>
    <mergeCell ref="D82:D83"/>
    <mergeCell ref="E82:E83"/>
    <mergeCell ref="F82:H82"/>
    <mergeCell ref="I82:K82"/>
    <mergeCell ref="E102:E103"/>
    <mergeCell ref="F102:H102"/>
    <mergeCell ref="I102:K102"/>
    <mergeCell ref="H133:I133"/>
    <mergeCell ref="C129:G129"/>
    <mergeCell ref="H129:K129"/>
    <mergeCell ref="C128:G128"/>
    <mergeCell ref="H128:K128"/>
    <mergeCell ref="E95:E96"/>
    <mergeCell ref="F95:H95"/>
    <mergeCell ref="I95:K95"/>
    <mergeCell ref="F106:H106"/>
    <mergeCell ref="I106:K106"/>
    <mergeCell ref="I120:K120"/>
    <mergeCell ref="C133:E133"/>
    <mergeCell ref="A126:E126"/>
    <mergeCell ref="A127:L127"/>
    <mergeCell ref="A128:B129"/>
    <mergeCell ref="A130:B131"/>
    <mergeCell ref="C130:G130"/>
    <mergeCell ref="H130:K130"/>
    <mergeCell ref="C131:G131"/>
    <mergeCell ref="H131:K131"/>
    <mergeCell ref="A132:B133"/>
    <mergeCell ref="C132:E132"/>
    <mergeCell ref="J132:K132"/>
    <mergeCell ref="J133:K133"/>
    <mergeCell ref="H132:I132"/>
    <mergeCell ref="F132:G132"/>
    <mergeCell ref="F133:G133"/>
    <mergeCell ref="L86:L87"/>
    <mergeCell ref="D88:D89"/>
    <mergeCell ref="E88:E89"/>
    <mergeCell ref="F88:H88"/>
    <mergeCell ref="I88:K88"/>
    <mergeCell ref="L88:L89"/>
    <mergeCell ref="A86:A125"/>
    <mergeCell ref="B86:B104"/>
    <mergeCell ref="C86:C89"/>
    <mergeCell ref="D86:D87"/>
    <mergeCell ref="E86:E87"/>
    <mergeCell ref="F86:H86"/>
    <mergeCell ref="C90:E90"/>
    <mergeCell ref="C91:C96"/>
    <mergeCell ref="D91:D92"/>
    <mergeCell ref="E91:E92"/>
    <mergeCell ref="D95:D96"/>
    <mergeCell ref="L95:L96"/>
    <mergeCell ref="C97:E97"/>
    <mergeCell ref="F91:H91"/>
    <mergeCell ref="I91:K91"/>
    <mergeCell ref="L91:L92"/>
    <mergeCell ref="D93:D94"/>
    <mergeCell ref="E93:E94"/>
    <mergeCell ref="F93:H93"/>
    <mergeCell ref="I93:K93"/>
    <mergeCell ref="L93:L94"/>
    <mergeCell ref="L100:L101"/>
    <mergeCell ref="D102:D103"/>
    <mergeCell ref="L102:L103"/>
    <mergeCell ref="C98:C103"/>
    <mergeCell ref="D98:D99"/>
    <mergeCell ref="E98:E99"/>
    <mergeCell ref="F98:H98"/>
    <mergeCell ref="I98:K98"/>
    <mergeCell ref="L98:L99"/>
    <mergeCell ref="D100:D101"/>
    <mergeCell ref="E100:E101"/>
    <mergeCell ref="F100:H100"/>
    <mergeCell ref="I100:K100"/>
    <mergeCell ref="L106:L107"/>
    <mergeCell ref="D108:D109"/>
    <mergeCell ref="E108:E109"/>
    <mergeCell ref="F108:H108"/>
    <mergeCell ref="I108:K108"/>
    <mergeCell ref="L108:L109"/>
    <mergeCell ref="C104:E104"/>
    <mergeCell ref="B105:E105"/>
    <mergeCell ref="B106:B124"/>
    <mergeCell ref="C106:C109"/>
    <mergeCell ref="D106:D107"/>
    <mergeCell ref="E106:E107"/>
    <mergeCell ref="C110:E110"/>
    <mergeCell ref="C111:C116"/>
    <mergeCell ref="D111:D112"/>
    <mergeCell ref="E111:E112"/>
    <mergeCell ref="D115:D116"/>
    <mergeCell ref="E115:E116"/>
    <mergeCell ref="F115:H115"/>
    <mergeCell ref="I115:K115"/>
    <mergeCell ref="L115:L116"/>
    <mergeCell ref="C117:E117"/>
    <mergeCell ref="F111:H111"/>
    <mergeCell ref="I111:K111"/>
    <mergeCell ref="L111:L112"/>
    <mergeCell ref="D113:D114"/>
    <mergeCell ref="E113:E114"/>
    <mergeCell ref="F113:H113"/>
    <mergeCell ref="I113:K113"/>
    <mergeCell ref="L113:L114"/>
    <mergeCell ref="C124:E124"/>
    <mergeCell ref="B125:E125"/>
    <mergeCell ref="L120:L121"/>
    <mergeCell ref="D122:D123"/>
    <mergeCell ref="E122:E123"/>
    <mergeCell ref="F122:H122"/>
    <mergeCell ref="I122:K122"/>
    <mergeCell ref="L122:L123"/>
    <mergeCell ref="C118:C123"/>
    <mergeCell ref="D118:D119"/>
    <mergeCell ref="E118:E119"/>
    <mergeCell ref="F118:H118"/>
    <mergeCell ref="I118:K118"/>
    <mergeCell ref="L118:L119"/>
    <mergeCell ref="D120:D121"/>
    <mergeCell ref="E120:E121"/>
    <mergeCell ref="F120:H120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  <rowBreaks count="2" manualBreakCount="2">
    <brk id="38" max="11" man="1"/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2년제 과정 구성표</vt:lpstr>
      <vt:lpstr>2년제 과정 대비표</vt:lpstr>
      <vt:lpstr>3년제 과정 구성표</vt:lpstr>
      <vt:lpstr>3년제 과정 대비표</vt:lpstr>
      <vt:lpstr>교원양성학과 구성표</vt:lpstr>
      <vt:lpstr>교원양성학과 대비표</vt:lpstr>
      <vt:lpstr>'2년제 과정 구성표'!Print_Area</vt:lpstr>
      <vt:lpstr>'2년제 과정 대비표'!Print_Area</vt:lpstr>
      <vt:lpstr>'3년제 과정 구성표'!Print_Area</vt:lpstr>
      <vt:lpstr>'3년제 과정 대비표'!Print_Area</vt:lpstr>
      <vt:lpstr>'교원양성학과 구성표'!Print_Area</vt:lpstr>
      <vt:lpstr>'교원양성학과 대비표'!Print_Area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2016-12-13T06:56:50Z</cp:lastPrinted>
  <dcterms:created xsi:type="dcterms:W3CDTF">2015-01-27T09:59:54Z</dcterms:created>
  <dcterms:modified xsi:type="dcterms:W3CDTF">2017-01-24T00:50:36Z</dcterms:modified>
</cp:coreProperties>
</file>