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16문서 (1)\엑셀\"/>
    </mc:Choice>
  </mc:AlternateContent>
  <bookViews>
    <workbookView xWindow="0" yWindow="0" windowWidth="28800" windowHeight="12000" activeTab="2"/>
  </bookViews>
  <sheets>
    <sheet name="경호보안" sheetId="1" r:id="rId1"/>
    <sheet name="신구교과목대비표" sheetId="2" r:id="rId2"/>
    <sheet name="산업체" sheetId="4" r:id="rId3"/>
    <sheet name="경호무도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4" l="1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E49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E53" i="4"/>
  <c r="S55" i="1" l="1"/>
  <c r="J57" i="2" l="1"/>
  <c r="J88" i="2"/>
  <c r="J119" i="2"/>
  <c r="G123" i="2"/>
  <c r="C123" i="2"/>
  <c r="K57" i="2"/>
  <c r="L57" i="2"/>
  <c r="K119" i="2"/>
  <c r="K120" i="2" s="1"/>
  <c r="L119" i="2"/>
  <c r="L120" i="2" s="1"/>
  <c r="K94" i="2"/>
  <c r="L94" i="2"/>
  <c r="J94" i="2"/>
  <c r="C126" i="2" s="1"/>
  <c r="K88" i="2"/>
  <c r="L88" i="2"/>
  <c r="L89" i="2" s="1"/>
  <c r="K63" i="2"/>
  <c r="K89" i="2" s="1"/>
  <c r="L63" i="2"/>
  <c r="J63" i="2"/>
  <c r="K58" i="2"/>
  <c r="K36" i="2"/>
  <c r="L36" i="2"/>
  <c r="J36" i="2"/>
  <c r="J58" i="2" s="1"/>
  <c r="K30" i="2"/>
  <c r="K31" i="2" s="1"/>
  <c r="L30" i="2"/>
  <c r="L31" i="2" s="1"/>
  <c r="J30" i="2"/>
  <c r="K11" i="2"/>
  <c r="L11" i="2"/>
  <c r="J11" i="2"/>
  <c r="J31" i="2" s="1"/>
  <c r="G55" i="1"/>
  <c r="H55" i="1"/>
  <c r="I55" i="1"/>
  <c r="J55" i="1"/>
  <c r="K55" i="1"/>
  <c r="L55" i="1"/>
  <c r="M55" i="1"/>
  <c r="N55" i="1"/>
  <c r="O55" i="1"/>
  <c r="P55" i="1"/>
  <c r="Q55" i="1"/>
  <c r="R55" i="1"/>
  <c r="T55" i="1"/>
  <c r="F55" i="1"/>
  <c r="G39" i="1"/>
  <c r="H39" i="1"/>
  <c r="I39" i="1"/>
  <c r="J39" i="1"/>
  <c r="K39" i="1"/>
  <c r="L39" i="1"/>
  <c r="M39" i="1"/>
  <c r="N39" i="1"/>
  <c r="O39" i="1"/>
  <c r="P39" i="1"/>
  <c r="Q39" i="1"/>
  <c r="T39" i="1"/>
  <c r="F39" i="1"/>
  <c r="F56" i="1" s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F16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F11" i="1"/>
  <c r="L58" i="2" l="1"/>
  <c r="J120" i="2"/>
  <c r="Q56" i="1"/>
  <c r="J89" i="2"/>
  <c r="J123" i="2"/>
  <c r="C128" i="2" s="1"/>
  <c r="R56" i="1"/>
  <c r="O56" i="1"/>
  <c r="I56" i="1"/>
  <c r="L56" i="1"/>
  <c r="K56" i="1"/>
  <c r="T56" i="1"/>
  <c r="N56" i="1"/>
  <c r="J56" i="1"/>
  <c r="M56" i="1"/>
  <c r="P56" i="1"/>
  <c r="H56" i="1"/>
  <c r="S56" i="1"/>
  <c r="G56" i="1"/>
</calcChain>
</file>

<file path=xl/sharedStrings.xml><?xml version="1.0" encoding="utf-8"?>
<sst xmlns="http://schemas.openxmlformats.org/spreadsheetml/2006/main" count="516" uniqueCount="203">
  <si>
    <t>교과목명</t>
  </si>
  <si>
    <t>NCS</t>
  </si>
  <si>
    <t>관련성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</si>
  <si>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</si>
  <si>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</si>
  <si>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</si>
  <si>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</si>
  <si>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</si>
  <si>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</si>
  <si>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</si>
  <si>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</si>
  <si>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</t>
  </si>
  <si>
    <t>·</t>
  </si>
  <si>
    <t>필수</t>
  </si>
  <si>
    <t>대학생활과 인성Ⅰ</t>
  </si>
  <si>
    <t>○</t>
  </si>
  <si>
    <t>대학생활과 인성Ⅱ</t>
  </si>
  <si>
    <t>선택</t>
  </si>
  <si>
    <t>　글쓰기와 토론</t>
  </si>
  <si>
    <t>　사고와 문제해결</t>
  </si>
  <si>
    <t>　컴퓨터활용</t>
  </si>
  <si>
    <t>교양(직업기초) 교과목 5개</t>
  </si>
  <si>
    <t>전공</t>
  </si>
  <si>
    <t xml:space="preserve">필수 </t>
  </si>
  <si>
    <t>경호응급처치</t>
  </si>
  <si>
    <t>보안관제</t>
  </si>
  <si>
    <t>전공(직무수행능력)필수 교과목 4개</t>
  </si>
  <si>
    <t xml:space="preserve">선택 </t>
  </si>
  <si>
    <t>사격Ⅰ</t>
  </si>
  <si>
    <t>수행경호</t>
  </si>
  <si>
    <t>순찰활동</t>
  </si>
  <si>
    <t>경계방비</t>
  </si>
  <si>
    <t>경호의전</t>
  </si>
  <si>
    <t>경비장비관리</t>
  </si>
  <si>
    <t>경비관련법규현장적용Ⅰ</t>
  </si>
  <si>
    <t>경호정보보안관리Ⅰ</t>
  </si>
  <si>
    <t>경호기획Ⅰ</t>
  </si>
  <si>
    <t>선발경호</t>
  </si>
  <si>
    <t>출입통제</t>
  </si>
  <si>
    <t>　경호무도Ⅰ</t>
  </si>
  <si>
    <t>사격Ⅱ</t>
  </si>
  <si>
    <t>질서유지</t>
  </si>
  <si>
    <t>사건사고대처</t>
  </si>
  <si>
    <t>경비관련법규현장적용Ⅱ</t>
  </si>
  <si>
    <t>경호운영지원</t>
  </si>
  <si>
    <t>　경호기획Ⅱ</t>
  </si>
  <si>
    <t>○　</t>
  </si>
  <si>
    <t>　경호정보보안관리Ⅱ</t>
  </si>
  <si>
    <t>　경호무도Ⅱ</t>
  </si>
  <si>
    <t>경호안전관리　</t>
  </si>
  <si>
    <t>　경비교육훈련</t>
  </si>
  <si>
    <t>전공(직무수행능력)선택 교과목 22개</t>
  </si>
  <si>
    <t>고객서비스Ⅰ</t>
  </si>
  <si>
    <t>고객서비스Ⅱ</t>
  </si>
  <si>
    <t>실무영어</t>
  </si>
  <si>
    <t>민간경비론Ⅰ</t>
  </si>
  <si>
    <t>×</t>
  </si>
  <si>
    <t>경호학Ⅰ</t>
  </si>
  <si>
    <t>법학개론</t>
  </si>
  <si>
    <t>무도실기Ⅰ(태,검,유,합)</t>
  </si>
  <si>
    <t>무도실기Ⅱ(태,검,유,합)</t>
  </si>
  <si>
    <t>뉴스포츠</t>
  </si>
  <si>
    <t>범죄학</t>
  </si>
  <si>
    <t>　민간경비론Ⅱ</t>
  </si>
  <si>
    <t>×　</t>
  </si>
  <si>
    <t>경호학Ⅱ</t>
  </si>
  <si>
    <t>건강관리</t>
  </si>
  <si>
    <t>운동심리학</t>
  </si>
  <si>
    <t>스포츠의학</t>
  </si>
  <si>
    <t>자율편성 교과목 15개</t>
  </si>
  <si>
    <t>합 계</t>
  </si>
  <si>
    <t>교양
·
직업기초</t>
    <phoneticPr fontId="4" type="noConversion"/>
  </si>
  <si>
    <t>자율편성</t>
  </si>
  <si>
    <t>인력양성유형: 경호·보안인력</t>
    <phoneticPr fontId="4" type="noConversion"/>
  </si>
  <si>
    <t>2015~2016학년도 신구교과목대비표</t>
  </si>
  <si>
    <t>계열(학과)/전공명: 경호보안계열 인력양성유형: 경호·보안인력</t>
  </si>
  <si>
    <t>학년</t>
  </si>
  <si>
    <t>학기</t>
  </si>
  <si>
    <t>이수구분</t>
  </si>
  <si>
    <t>과목구분</t>
  </si>
  <si>
    <r>
      <t>2014~2015</t>
    </r>
    <r>
      <rPr>
        <sz val="8"/>
        <color rgb="FF000000"/>
        <rFont val="함초롬바탕"/>
        <family val="1"/>
        <charset val="129"/>
      </rPr>
      <t>학년도 교육과정</t>
    </r>
  </si>
  <si>
    <t>비고</t>
  </si>
  <si>
    <t>시간</t>
  </si>
  <si>
    <r>
      <t xml:space="preserve">교양 </t>
    </r>
    <r>
      <rPr>
        <sz val="8"/>
        <color rgb="FF000000"/>
        <rFont val="맑은 고딕"/>
        <family val="3"/>
        <charset val="129"/>
        <scheme val="minor"/>
      </rPr>
      <t xml:space="preserve">· </t>
    </r>
    <r>
      <rPr>
        <sz val="8"/>
        <color rgb="FF000000"/>
        <rFont val="함초롬바탕"/>
        <family val="1"/>
        <charset val="129"/>
      </rPr>
      <t>직업기초</t>
    </r>
  </si>
  <si>
    <t>글쓰기와 토론</t>
  </si>
  <si>
    <t>교양계</t>
  </si>
  <si>
    <t>무도실기Ⅰ</t>
  </si>
  <si>
    <r>
      <t>(</t>
    </r>
    <r>
      <rPr>
        <sz val="8"/>
        <color rgb="FF000000"/>
        <rFont val="함초롬바탕"/>
        <family val="1"/>
        <charset val="129"/>
      </rPr>
      <t>태</t>
    </r>
    <r>
      <rPr>
        <sz val="8"/>
        <color rgb="FF000000"/>
        <rFont val="맑은 고딕"/>
        <family val="3"/>
        <charset val="129"/>
        <scheme val="minor"/>
      </rPr>
      <t>,</t>
    </r>
    <r>
      <rPr>
        <sz val="8"/>
        <color rgb="FF000000"/>
        <rFont val="함초롬바탕"/>
        <family val="1"/>
        <charset val="129"/>
      </rPr>
      <t>권</t>
    </r>
    <r>
      <rPr>
        <sz val="8"/>
        <color rgb="FF000000"/>
        <rFont val="맑은 고딕"/>
        <family val="3"/>
        <charset val="129"/>
        <scheme val="minor"/>
      </rPr>
      <t>,</t>
    </r>
    <r>
      <rPr>
        <sz val="8"/>
        <color rgb="FF000000"/>
        <rFont val="함초롬바탕"/>
        <family val="1"/>
        <charset val="129"/>
      </rPr>
      <t>유</t>
    </r>
    <r>
      <rPr>
        <sz val="8"/>
        <color rgb="FF000000"/>
        <rFont val="맑은 고딕"/>
        <family val="3"/>
        <charset val="129"/>
        <scheme val="minor"/>
      </rPr>
      <t>,</t>
    </r>
    <r>
      <rPr>
        <sz val="8"/>
        <color rgb="FF000000"/>
        <rFont val="함초롬바탕"/>
        <family val="1"/>
        <charset val="129"/>
      </rPr>
      <t>합</t>
    </r>
    <r>
      <rPr>
        <sz val="8"/>
        <color rgb="FF000000"/>
        <rFont val="맑은 고딕"/>
        <family val="3"/>
        <charset val="129"/>
        <scheme val="minor"/>
      </rPr>
      <t>)</t>
    </r>
  </si>
  <si>
    <t>전공계</t>
  </si>
  <si>
    <t>학기계</t>
  </si>
  <si>
    <t>직업 기초</t>
  </si>
  <si>
    <t>대학생활과 인성 Ⅱ</t>
  </si>
  <si>
    <t>사과와 문제해결</t>
  </si>
  <si>
    <t>무도실기Ⅱ</t>
  </si>
  <si>
    <t>컴퓨터활용</t>
  </si>
  <si>
    <r>
      <t>취업</t>
    </r>
    <r>
      <rPr>
        <sz val="8"/>
        <color rgb="FF000000"/>
        <rFont val="맑은 고딕"/>
        <family val="3"/>
        <charset val="129"/>
        <scheme val="minor"/>
      </rPr>
      <t>·</t>
    </r>
    <r>
      <rPr>
        <sz val="8"/>
        <color rgb="FF000000"/>
        <rFont val="함초롬바탕"/>
        <family val="1"/>
        <charset val="129"/>
      </rPr>
      <t>창업준비실무Ⅰ</t>
    </r>
  </si>
  <si>
    <t>경호무도Ⅰ</t>
  </si>
  <si>
    <t>민간경비론Ⅱ</t>
  </si>
  <si>
    <r>
      <t>취업</t>
    </r>
    <r>
      <rPr>
        <sz val="8"/>
        <color rgb="FF000000"/>
        <rFont val="맑은 고딕"/>
        <family val="3"/>
        <charset val="129"/>
        <scheme val="minor"/>
      </rPr>
      <t>·</t>
    </r>
    <r>
      <rPr>
        <sz val="8"/>
        <color rgb="FF000000"/>
        <rFont val="함초롬바탕"/>
        <family val="1"/>
        <charset val="129"/>
      </rPr>
      <t>창업준비실무Ⅱ</t>
    </r>
  </si>
  <si>
    <t>경호기획Ⅱ</t>
  </si>
  <si>
    <t>경호정보보안관리Ⅱ</t>
  </si>
  <si>
    <t>경호무도Ⅱ</t>
  </si>
  <si>
    <t>경호안전관리</t>
  </si>
  <si>
    <t>경비교육훈련</t>
  </si>
  <si>
    <t>2015 ~ 2016 학년도 교육과정</t>
  </si>
  <si>
    <t>전공학점</t>
  </si>
  <si>
    <t>전공필수 개설학점</t>
  </si>
  <si>
    <t>전공선택 개설학점</t>
  </si>
  <si>
    <t>전공 개설학점 계</t>
  </si>
  <si>
    <t>직업기초 학점</t>
  </si>
  <si>
    <r>
      <t xml:space="preserve">교양 </t>
    </r>
    <r>
      <rPr>
        <sz val="8"/>
        <color rgb="FF000000"/>
        <rFont val="맑은 고딕"/>
        <family val="3"/>
        <charset val="129"/>
        <scheme val="minor"/>
      </rPr>
      <t xml:space="preserve">· </t>
    </r>
    <r>
      <rPr>
        <sz val="8"/>
        <color rgb="FF000000"/>
        <rFont val="함초롬바탕"/>
        <family val="1"/>
        <charset val="129"/>
      </rPr>
      <t>직업기초 개설학점 계</t>
    </r>
  </si>
  <si>
    <t>교직 개설학점 계</t>
  </si>
  <si>
    <r>
      <t>교양</t>
    </r>
    <r>
      <rPr>
        <sz val="8"/>
        <color rgb="FF000000"/>
        <rFont val="맑은 고딕"/>
        <family val="3"/>
        <charset val="129"/>
        <scheme val="minor"/>
      </rPr>
      <t>·</t>
    </r>
    <r>
      <rPr>
        <sz val="8"/>
        <color rgb="FF000000"/>
        <rFont val="함초롬바탕"/>
        <family val="1"/>
        <charset val="129"/>
      </rPr>
      <t>직업기초 개설학점 계</t>
    </r>
  </si>
  <si>
    <t>총</t>
  </si>
  <si>
    <t>개설학점</t>
  </si>
  <si>
    <t>총 개설학점 계</t>
  </si>
  <si>
    <t>교양계</t>
    <phoneticPr fontId="4" type="noConversion"/>
  </si>
  <si>
    <t>경호장비관리</t>
    <phoneticPr fontId="4" type="noConversion"/>
  </si>
  <si>
    <t>×</t>
    <phoneticPr fontId="4" type="noConversion"/>
  </si>
  <si>
    <t>구 분</t>
    <phoneticPr fontId="4" type="noConversion"/>
  </si>
  <si>
    <t>취업․창업실무Ⅰ</t>
    <phoneticPr fontId="4" type="noConversion"/>
  </si>
  <si>
    <t>취업․창업실무Ⅱ</t>
    <phoneticPr fontId="4" type="noConversion"/>
  </si>
  <si>
    <t xml:space="preserve">계열(학과): 경호보안계열(본교산업체) </t>
  </si>
  <si>
    <t>구 분</t>
  </si>
  <si>
    <t>ㆍ</t>
  </si>
  <si>
    <t>직업</t>
  </si>
  <si>
    <t>기초</t>
  </si>
  <si>
    <t>소계</t>
  </si>
  <si>
    <t>경호학개론</t>
  </si>
  <si>
    <t>경찰경호경비론</t>
  </si>
  <si>
    <t>민간경비론</t>
  </si>
  <si>
    <t>경호실무</t>
  </si>
  <si>
    <t>스포츠사회핫</t>
  </si>
  <si>
    <t>경호체력Ⅰ</t>
  </si>
  <si>
    <t>체육학개론</t>
  </si>
  <si>
    <t>스포츠마사지</t>
  </si>
  <si>
    <t>구기Ⅰ</t>
  </si>
  <si>
    <t>태권도Ⅰ</t>
  </si>
  <si>
    <t>경호전공실기Ⅰ</t>
  </si>
  <si>
    <t>실내스포츠Ⅰ</t>
  </si>
  <si>
    <t>운동생리학</t>
  </si>
  <si>
    <t>상담학</t>
  </si>
  <si>
    <t>스포츠마케팅</t>
  </si>
  <si>
    <t>경호체력Ⅱ</t>
  </si>
  <si>
    <t>유도Ⅰ</t>
  </si>
  <si>
    <t>구기Ⅱ</t>
  </si>
  <si>
    <t>스포츠복지</t>
  </si>
  <si>
    <t>경호전공실기Ⅱ</t>
  </si>
  <si>
    <t>실외스포츠</t>
  </si>
  <si>
    <t>생활체육론</t>
  </si>
  <si>
    <t>범죄심리학</t>
  </si>
  <si>
    <t>스포츠재활</t>
  </si>
  <si>
    <t>태권도Ⅱ</t>
  </si>
  <si>
    <t>호신술Ⅰ</t>
  </si>
  <si>
    <t>배드민턴</t>
  </si>
  <si>
    <t>육상Ⅰ</t>
  </si>
  <si>
    <t>경호전공실기Ⅲ</t>
  </si>
  <si>
    <t>탁구Ⅰ</t>
  </si>
  <si>
    <t>여가 및 레크레이션</t>
  </si>
  <si>
    <t>건강프로그램</t>
  </si>
  <si>
    <t>스포츠영양학</t>
  </si>
  <si>
    <t>호신술Ⅱ</t>
  </si>
  <si>
    <t>유도Ⅱ</t>
  </si>
  <si>
    <t>탁구</t>
  </si>
  <si>
    <t>육상Ⅱ</t>
  </si>
  <si>
    <t>경호전공실기Ⅳ</t>
  </si>
  <si>
    <t>탁구Ⅱ</t>
  </si>
  <si>
    <t>40개</t>
  </si>
  <si>
    <t>한국문화사</t>
  </si>
  <si>
    <t>취업․창업준비실무Ⅰ</t>
  </si>
  <si>
    <t>취업․창업준비실무Ⅱ</t>
  </si>
  <si>
    <t>도장경영론</t>
  </si>
  <si>
    <t>인체해부학</t>
  </si>
  <si>
    <t>무도심리학</t>
  </si>
  <si>
    <t>기계체조Ⅰ</t>
  </si>
  <si>
    <t>사격 Ⅱ</t>
  </si>
  <si>
    <t>경호체력육성</t>
  </si>
  <si>
    <t>무도영어Ⅰ</t>
  </si>
  <si>
    <t>아동발달심리학</t>
  </si>
  <si>
    <t>기계체조Ⅱ</t>
  </si>
  <si>
    <t>태권도Ⅲ</t>
  </si>
  <si>
    <t>검도Ⅲ</t>
  </si>
  <si>
    <t>합기도Ⅲ</t>
  </si>
  <si>
    <t>유도Ⅲ</t>
  </si>
  <si>
    <t>프로그램기획및지도</t>
  </si>
  <si>
    <t>무도영어Ⅱ</t>
  </si>
  <si>
    <t>신체교정법</t>
  </si>
  <si>
    <t>무도공연실기　</t>
  </si>
  <si>
    <t>　유소년스포츠</t>
  </si>
  <si>
    <t>자율</t>
  </si>
  <si>
    <t>편성</t>
  </si>
  <si>
    <r>
      <t>계열</t>
    </r>
    <r>
      <rPr>
        <b/>
        <sz val="9"/>
        <color rgb="FF000000"/>
        <rFont val="가는둥근제목체"/>
        <family val="3"/>
        <charset val="129"/>
      </rPr>
      <t>(</t>
    </r>
    <r>
      <rPr>
        <b/>
        <sz val="9"/>
        <color rgb="FF000000"/>
        <rFont val="맑은 고딕"/>
        <family val="3"/>
        <charset val="129"/>
        <scheme val="minor"/>
      </rPr>
      <t>학과</t>
    </r>
    <r>
      <rPr>
        <b/>
        <sz val="9"/>
        <color rgb="FF000000"/>
        <rFont val="가는둥근제목체"/>
        <family val="3"/>
        <charset val="129"/>
      </rPr>
      <t xml:space="preserve">): </t>
    </r>
    <r>
      <rPr>
        <b/>
        <sz val="9"/>
        <color rgb="FF000000"/>
        <rFont val="맑은 고딕"/>
        <family val="3"/>
        <charset val="129"/>
        <scheme val="minor"/>
      </rPr>
      <t xml:space="preserve">경호보안계열 </t>
    </r>
    <r>
      <rPr>
        <b/>
        <sz val="9"/>
        <color rgb="FF000000"/>
        <rFont val="가는둥근제목체"/>
        <family val="3"/>
        <charset val="129"/>
      </rPr>
      <t>(</t>
    </r>
    <r>
      <rPr>
        <b/>
        <sz val="9"/>
        <color rgb="FF000000"/>
        <rFont val="맑은 고딕"/>
        <family val="3"/>
        <charset val="129"/>
        <scheme val="minor"/>
      </rPr>
      <t>경호무도전공</t>
    </r>
    <r>
      <rPr>
        <b/>
        <sz val="9"/>
        <color rgb="FF000000"/>
        <rFont val="가는둥근제목체"/>
        <family val="3"/>
        <charset val="129"/>
      </rPr>
      <t xml:space="preserve">) </t>
    </r>
  </si>
  <si>
    <r>
      <t xml:space="preserve">1 </t>
    </r>
    <r>
      <rPr>
        <b/>
        <sz val="9"/>
        <color rgb="FF000000"/>
        <rFont val="맑은 고딕"/>
        <family val="3"/>
        <charset val="129"/>
        <scheme val="minor"/>
      </rPr>
      <t>학 년</t>
    </r>
  </si>
  <si>
    <r>
      <t xml:space="preserve">2 </t>
    </r>
    <r>
      <rPr>
        <b/>
        <sz val="9"/>
        <color rgb="FF000000"/>
        <rFont val="맑은 고딕"/>
        <family val="3"/>
        <charset val="129"/>
        <scheme val="minor"/>
      </rPr>
      <t>학 년</t>
    </r>
  </si>
  <si>
    <r>
      <t>1</t>
    </r>
    <r>
      <rPr>
        <b/>
        <sz val="9"/>
        <color rgb="FF000000"/>
        <rFont val="맑은 고딕"/>
        <family val="3"/>
        <charset val="129"/>
        <scheme val="minor"/>
      </rPr>
      <t>학기</t>
    </r>
  </si>
  <si>
    <r>
      <t>2</t>
    </r>
    <r>
      <rPr>
        <b/>
        <sz val="9"/>
        <color rgb="FF000000"/>
        <rFont val="맑은 고딕"/>
        <family val="3"/>
        <charset val="129"/>
        <scheme val="minor"/>
      </rPr>
      <t>학기</t>
    </r>
  </si>
  <si>
    <r>
      <t>교양</t>
    </r>
    <r>
      <rPr>
        <b/>
        <sz val="9"/>
        <color rgb="FF000000"/>
        <rFont val="가는둥근제목체"/>
        <family val="3"/>
        <charset val="129"/>
      </rPr>
      <t>(</t>
    </r>
    <r>
      <rPr>
        <b/>
        <sz val="9"/>
        <color rgb="FF000000"/>
        <rFont val="맑은 고딕"/>
        <family val="3"/>
        <charset val="129"/>
        <scheme val="minor"/>
      </rPr>
      <t>직업기초</t>
    </r>
    <r>
      <rPr>
        <b/>
        <sz val="9"/>
        <color rgb="FF000000"/>
        <rFont val="가는둥근제목체"/>
        <family val="3"/>
        <charset val="129"/>
      </rPr>
      <t xml:space="preserve">) </t>
    </r>
    <r>
      <rPr>
        <b/>
        <sz val="9"/>
        <color rgb="FF000000"/>
        <rFont val="맑은 고딕"/>
        <family val="3"/>
        <charset val="129"/>
        <scheme val="minor"/>
      </rPr>
      <t xml:space="preserve">교과목 </t>
    </r>
    <r>
      <rPr>
        <b/>
        <sz val="9"/>
        <color rgb="FF000000"/>
        <rFont val="가는둥근제목체"/>
        <family val="3"/>
        <charset val="129"/>
      </rPr>
      <t>5</t>
    </r>
    <r>
      <rPr>
        <b/>
        <sz val="9"/>
        <color rgb="FF000000"/>
        <rFont val="맑은 고딕"/>
        <family val="3"/>
        <charset val="129"/>
        <scheme val="minor"/>
      </rPr>
      <t>개</t>
    </r>
  </si>
  <si>
    <r>
      <t>전공</t>
    </r>
    <r>
      <rPr>
        <b/>
        <sz val="9"/>
        <color rgb="FF000000"/>
        <rFont val="가는둥근제목체"/>
        <family val="3"/>
        <charset val="129"/>
      </rPr>
      <t>(</t>
    </r>
    <r>
      <rPr>
        <b/>
        <sz val="9"/>
        <color rgb="FF000000"/>
        <rFont val="맑은 고딕"/>
        <family val="3"/>
        <charset val="129"/>
        <scheme val="minor"/>
      </rPr>
      <t>직무수행능력</t>
    </r>
    <r>
      <rPr>
        <b/>
        <sz val="9"/>
        <color rgb="FF000000"/>
        <rFont val="가는둥근제목체"/>
        <family val="3"/>
        <charset val="129"/>
      </rPr>
      <t>)</t>
    </r>
    <r>
      <rPr>
        <b/>
        <sz val="9"/>
        <color rgb="FF000000"/>
        <rFont val="맑은 고딕"/>
        <family val="3"/>
        <charset val="129"/>
        <scheme val="minor"/>
      </rPr>
      <t>필수 교과목</t>
    </r>
    <r>
      <rPr>
        <b/>
        <sz val="9"/>
        <color rgb="FF000000"/>
        <rFont val="가는둥근제목체"/>
        <family val="3"/>
        <charset val="129"/>
      </rPr>
      <t>4</t>
    </r>
    <r>
      <rPr>
        <b/>
        <sz val="9"/>
        <color rgb="FF000000"/>
        <rFont val="맑은 고딕"/>
        <family val="3"/>
        <charset val="129"/>
        <scheme val="minor"/>
      </rPr>
      <t>개</t>
    </r>
  </si>
  <si>
    <r>
      <t>×</t>
    </r>
    <r>
      <rPr>
        <sz val="9"/>
        <color rgb="FF000000"/>
        <rFont val="맑은 고딕"/>
        <family val="3"/>
        <charset val="129"/>
        <scheme val="minor"/>
      </rPr>
      <t>　</t>
    </r>
  </si>
  <si>
    <r>
      <t>전공</t>
    </r>
    <r>
      <rPr>
        <b/>
        <sz val="9"/>
        <color rgb="FF000000"/>
        <rFont val="가는둥근제목체"/>
        <family val="3"/>
        <charset val="129"/>
      </rPr>
      <t>(</t>
    </r>
    <r>
      <rPr>
        <b/>
        <sz val="9"/>
        <color rgb="FF000000"/>
        <rFont val="맑은 고딕"/>
        <family val="3"/>
        <charset val="129"/>
        <scheme val="minor"/>
      </rPr>
      <t>직무수행능력</t>
    </r>
    <r>
      <rPr>
        <b/>
        <sz val="9"/>
        <color rgb="FF000000"/>
        <rFont val="가는둥근제목체"/>
        <family val="3"/>
        <charset val="129"/>
      </rPr>
      <t>)</t>
    </r>
    <r>
      <rPr>
        <b/>
        <sz val="9"/>
        <color rgb="FF000000"/>
        <rFont val="맑은 고딕"/>
        <family val="3"/>
        <charset val="129"/>
        <scheme val="minor"/>
      </rPr>
      <t>선택 교과목</t>
    </r>
    <r>
      <rPr>
        <b/>
        <sz val="9"/>
        <color rgb="FF000000"/>
        <rFont val="가는둥근제목체"/>
        <family val="3"/>
        <charset val="129"/>
      </rPr>
      <t>22</t>
    </r>
    <r>
      <rPr>
        <b/>
        <sz val="9"/>
        <color rgb="FF000000"/>
        <rFont val="맑은 고딕"/>
        <family val="3"/>
        <charset val="129"/>
        <scheme val="minor"/>
      </rPr>
      <t>개</t>
    </r>
  </si>
  <si>
    <r>
      <t xml:space="preserve">자율편성 교과목 </t>
    </r>
    <r>
      <rPr>
        <b/>
        <sz val="9"/>
        <color rgb="FF000000"/>
        <rFont val="가는둥근제목체"/>
        <family val="3"/>
        <charset val="129"/>
      </rPr>
      <t>15</t>
    </r>
    <r>
      <rPr>
        <b/>
        <sz val="9"/>
        <color rgb="FF000000"/>
        <rFont val="맑은 고딕"/>
        <family val="3"/>
        <charset val="129"/>
        <scheme val="minor"/>
      </rPr>
      <t>개</t>
    </r>
  </si>
  <si>
    <r>
      <t>합 계</t>
    </r>
    <r>
      <rPr>
        <sz val="9"/>
        <color rgb="FF000000"/>
        <rFont val="가는둥근제목체"/>
        <family val="3"/>
        <charset val="129"/>
      </rPr>
      <t>×</t>
    </r>
  </si>
  <si>
    <t>계열(학과): 경호보안계열(경호보안전공)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</si>
</sst>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color rgb="FF000000"/>
      <name val="가는둥근제목체"/>
      <family val="3"/>
      <charset val="129"/>
    </font>
    <font>
      <sz val="8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가는둥근제목체"/>
      <family val="3"/>
      <charset val="129"/>
    </font>
    <font>
      <b/>
      <sz val="13"/>
      <color rgb="FF000000"/>
      <name val="가는둥근제목체"/>
      <family val="3"/>
      <charset val="129"/>
    </font>
    <font>
      <sz val="8"/>
      <color rgb="FF000000"/>
      <name val="함초롬바탕"/>
      <family val="1"/>
      <charset val="129"/>
    </font>
    <font>
      <sz val="10"/>
      <color rgb="FF000000"/>
      <name val="가는둥근제목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9"/>
      <color rgb="FF000000"/>
      <name val="가는둥근제목체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rgb="FF000000"/>
      <name val="가는둥근제목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EDEEF"/>
        <bgColor indexed="64"/>
      </patternFill>
    </fill>
    <fill>
      <patternFill patternType="solid">
        <fgColor rgb="FFE6EEF7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12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43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6"/>
  <sheetViews>
    <sheetView zoomScaleNormal="100" workbookViewId="0">
      <selection activeCell="A3" sqref="A3:C5"/>
    </sheetView>
  </sheetViews>
  <sheetFormatPr defaultRowHeight="16.5"/>
  <cols>
    <col min="2" max="3" width="4.375" customWidth="1"/>
    <col min="4" max="4" width="18.375" customWidth="1"/>
    <col min="5" max="5" width="7.125" customWidth="1"/>
    <col min="6" max="8" width="4.625" customWidth="1"/>
    <col min="9" max="9" width="4.375" customWidth="1"/>
    <col min="10" max="19" width="4.625" customWidth="1"/>
    <col min="20" max="20" width="6.125" customWidth="1"/>
  </cols>
  <sheetData>
    <row r="2" spans="1:20" ht="17.25" thickBot="1">
      <c r="A2" s="26" t="s">
        <v>202</v>
      </c>
      <c r="B2" s="26"/>
      <c r="C2" s="26"/>
      <c r="D2" s="25"/>
      <c r="E2" s="25"/>
      <c r="I2" s="85" t="s">
        <v>73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>
      <c r="A3" s="92" t="s">
        <v>119</v>
      </c>
      <c r="B3" s="62"/>
      <c r="C3" s="93"/>
      <c r="D3" s="100" t="s">
        <v>0</v>
      </c>
      <c r="E3" s="12" t="s">
        <v>1</v>
      </c>
      <c r="F3" s="82" t="s">
        <v>3</v>
      </c>
      <c r="G3" s="83"/>
      <c r="H3" s="83"/>
      <c r="I3" s="83"/>
      <c r="J3" s="83"/>
      <c r="K3" s="84"/>
      <c r="L3" s="82" t="s">
        <v>4</v>
      </c>
      <c r="M3" s="83"/>
      <c r="N3" s="83"/>
      <c r="O3" s="83"/>
      <c r="P3" s="83"/>
      <c r="Q3" s="84"/>
      <c r="R3" s="61" t="s">
        <v>5</v>
      </c>
      <c r="S3" s="62"/>
      <c r="T3" s="63"/>
    </row>
    <row r="4" spans="1:20">
      <c r="A4" s="94"/>
      <c r="B4" s="95"/>
      <c r="C4" s="96"/>
      <c r="D4" s="101"/>
      <c r="E4" s="13" t="s">
        <v>2</v>
      </c>
      <c r="F4" s="67" t="s">
        <v>6</v>
      </c>
      <c r="G4" s="68"/>
      <c r="H4" s="69"/>
      <c r="I4" s="67" t="s">
        <v>7</v>
      </c>
      <c r="J4" s="68"/>
      <c r="K4" s="69"/>
      <c r="L4" s="67" t="s">
        <v>6</v>
      </c>
      <c r="M4" s="68"/>
      <c r="N4" s="69"/>
      <c r="O4" s="67" t="s">
        <v>7</v>
      </c>
      <c r="P4" s="68"/>
      <c r="Q4" s="69"/>
      <c r="R4" s="64"/>
      <c r="S4" s="65"/>
      <c r="T4" s="66"/>
    </row>
    <row r="5" spans="1:20" ht="17.25" thickBot="1">
      <c r="A5" s="97"/>
      <c r="B5" s="98"/>
      <c r="C5" s="99"/>
      <c r="D5" s="102"/>
      <c r="E5" s="22"/>
      <c r="F5" s="23" t="s">
        <v>8</v>
      </c>
      <c r="G5" s="23" t="s">
        <v>9</v>
      </c>
      <c r="H5" s="23" t="s">
        <v>10</v>
      </c>
      <c r="I5" s="23" t="s">
        <v>8</v>
      </c>
      <c r="J5" s="23" t="s">
        <v>9</v>
      </c>
      <c r="K5" s="23" t="s">
        <v>10</v>
      </c>
      <c r="L5" s="23" t="s">
        <v>8</v>
      </c>
      <c r="M5" s="23" t="s">
        <v>9</v>
      </c>
      <c r="N5" s="23" t="s">
        <v>10</v>
      </c>
      <c r="O5" s="23" t="s">
        <v>8</v>
      </c>
      <c r="P5" s="23" t="s">
        <v>9</v>
      </c>
      <c r="Q5" s="23" t="s">
        <v>10</v>
      </c>
      <c r="R5" s="23" t="s">
        <v>8</v>
      </c>
      <c r="S5" s="23" t="s">
        <v>9</v>
      </c>
      <c r="T5" s="24" t="s">
        <v>10</v>
      </c>
    </row>
    <row r="6" spans="1:20" ht="17.25" thickTop="1">
      <c r="A6" s="76" t="s">
        <v>71</v>
      </c>
      <c r="B6" s="86" t="s">
        <v>13</v>
      </c>
      <c r="C6" s="87"/>
      <c r="D6" s="11" t="s">
        <v>14</v>
      </c>
      <c r="E6" s="11" t="s">
        <v>15</v>
      </c>
      <c r="F6" s="11">
        <v>1</v>
      </c>
      <c r="G6" s="11">
        <v>1</v>
      </c>
      <c r="H6" s="11">
        <v>0</v>
      </c>
      <c r="I6" s="11"/>
      <c r="J6" s="11"/>
      <c r="K6" s="11"/>
      <c r="L6" s="11"/>
      <c r="M6" s="11"/>
      <c r="N6" s="11"/>
      <c r="O6" s="11"/>
      <c r="P6" s="11"/>
      <c r="Q6" s="11"/>
      <c r="R6" s="11">
        <v>1</v>
      </c>
      <c r="S6" s="11">
        <v>1</v>
      </c>
      <c r="T6" s="21">
        <v>0</v>
      </c>
    </row>
    <row r="7" spans="1:20">
      <c r="A7" s="76"/>
      <c r="B7" s="88"/>
      <c r="C7" s="89"/>
      <c r="D7" s="14" t="s">
        <v>16</v>
      </c>
      <c r="E7" s="14" t="s">
        <v>15</v>
      </c>
      <c r="F7" s="14"/>
      <c r="G7" s="14"/>
      <c r="H7" s="14"/>
      <c r="I7" s="14">
        <v>1</v>
      </c>
      <c r="J7" s="14">
        <v>1</v>
      </c>
      <c r="K7" s="14">
        <v>0</v>
      </c>
      <c r="L7" s="14"/>
      <c r="M7" s="14"/>
      <c r="N7" s="14"/>
      <c r="O7" s="14"/>
      <c r="P7" s="14"/>
      <c r="Q7" s="14"/>
      <c r="R7" s="14">
        <v>1</v>
      </c>
      <c r="S7" s="14">
        <v>1</v>
      </c>
      <c r="T7" s="15">
        <v>0</v>
      </c>
    </row>
    <row r="8" spans="1:20">
      <c r="A8" s="76"/>
      <c r="B8" s="90" t="s">
        <v>17</v>
      </c>
      <c r="C8" s="91"/>
      <c r="D8" s="14" t="s">
        <v>18</v>
      </c>
      <c r="E8" s="14" t="s">
        <v>15</v>
      </c>
      <c r="F8" s="14">
        <v>2</v>
      </c>
      <c r="G8" s="14">
        <v>1</v>
      </c>
      <c r="H8" s="14">
        <v>2</v>
      </c>
      <c r="I8" s="14"/>
      <c r="J8" s="14"/>
      <c r="K8" s="14"/>
      <c r="L8" s="14"/>
      <c r="M8" s="14"/>
      <c r="N8" s="14"/>
      <c r="O8" s="14"/>
      <c r="P8" s="14"/>
      <c r="Q8" s="14"/>
      <c r="R8" s="14">
        <v>2</v>
      </c>
      <c r="S8" s="14">
        <v>1</v>
      </c>
      <c r="T8" s="15">
        <v>2</v>
      </c>
    </row>
    <row r="9" spans="1:20">
      <c r="A9" s="76"/>
      <c r="B9" s="86"/>
      <c r="C9" s="87"/>
      <c r="D9" s="14" t="s">
        <v>19</v>
      </c>
      <c r="E9" s="14" t="s">
        <v>15</v>
      </c>
      <c r="F9" s="14"/>
      <c r="G9" s="14"/>
      <c r="H9" s="14"/>
      <c r="I9" s="14">
        <v>2</v>
      </c>
      <c r="J9" s="14">
        <v>1</v>
      </c>
      <c r="K9" s="14">
        <v>2</v>
      </c>
      <c r="L9" s="14"/>
      <c r="M9" s="14"/>
      <c r="N9" s="14"/>
      <c r="O9" s="14"/>
      <c r="P9" s="14"/>
      <c r="Q9" s="14"/>
      <c r="R9" s="14">
        <v>2</v>
      </c>
      <c r="S9" s="14">
        <v>1</v>
      </c>
      <c r="T9" s="15">
        <v>2</v>
      </c>
    </row>
    <row r="10" spans="1:20">
      <c r="A10" s="76"/>
      <c r="B10" s="88"/>
      <c r="C10" s="89"/>
      <c r="D10" s="14" t="s">
        <v>20</v>
      </c>
      <c r="E10" s="14" t="s">
        <v>15</v>
      </c>
      <c r="F10" s="14"/>
      <c r="G10" s="14"/>
      <c r="H10" s="14"/>
      <c r="I10" s="14"/>
      <c r="J10" s="14"/>
      <c r="K10" s="14"/>
      <c r="L10" s="14">
        <v>2</v>
      </c>
      <c r="M10" s="14">
        <v>1</v>
      </c>
      <c r="N10" s="14">
        <v>2</v>
      </c>
      <c r="O10" s="14"/>
      <c r="P10" s="14"/>
      <c r="Q10" s="14"/>
      <c r="R10" s="14">
        <v>2</v>
      </c>
      <c r="S10" s="14">
        <v>1</v>
      </c>
      <c r="T10" s="15">
        <v>2</v>
      </c>
    </row>
    <row r="11" spans="1:20">
      <c r="A11" s="77"/>
      <c r="B11" s="70" t="s">
        <v>21</v>
      </c>
      <c r="C11" s="71"/>
      <c r="D11" s="72"/>
      <c r="E11" s="16"/>
      <c r="F11" s="17">
        <f>SUM(F6:F10)</f>
        <v>3</v>
      </c>
      <c r="G11" s="17">
        <f t="shared" ref="G11:T11" si="0">SUM(G6:G10)</f>
        <v>2</v>
      </c>
      <c r="H11" s="17">
        <f t="shared" si="0"/>
        <v>2</v>
      </c>
      <c r="I11" s="17">
        <f t="shared" si="0"/>
        <v>3</v>
      </c>
      <c r="J11" s="17">
        <f t="shared" si="0"/>
        <v>2</v>
      </c>
      <c r="K11" s="17">
        <f t="shared" si="0"/>
        <v>2</v>
      </c>
      <c r="L11" s="17">
        <f t="shared" si="0"/>
        <v>2</v>
      </c>
      <c r="M11" s="17">
        <f t="shared" si="0"/>
        <v>1</v>
      </c>
      <c r="N11" s="17">
        <f t="shared" si="0"/>
        <v>2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f t="shared" si="0"/>
        <v>8</v>
      </c>
      <c r="S11" s="17">
        <f t="shared" si="0"/>
        <v>5</v>
      </c>
      <c r="T11" s="18">
        <f t="shared" si="0"/>
        <v>6</v>
      </c>
    </row>
    <row r="12" spans="1:20">
      <c r="A12" s="78" t="s">
        <v>22</v>
      </c>
      <c r="B12" s="90" t="s">
        <v>23</v>
      </c>
      <c r="C12" s="91"/>
      <c r="D12" s="14" t="s">
        <v>120</v>
      </c>
      <c r="E12" s="14" t="s">
        <v>15</v>
      </c>
      <c r="F12" s="14"/>
      <c r="G12" s="14"/>
      <c r="H12" s="14"/>
      <c r="I12" s="14"/>
      <c r="J12" s="14"/>
      <c r="K12" s="14"/>
      <c r="L12" s="14">
        <v>1</v>
      </c>
      <c r="M12" s="14">
        <v>1</v>
      </c>
      <c r="N12" s="14">
        <v>0</v>
      </c>
      <c r="O12" s="14"/>
      <c r="P12" s="14"/>
      <c r="Q12" s="14"/>
      <c r="R12" s="14">
        <v>1</v>
      </c>
      <c r="S12" s="14">
        <v>1</v>
      </c>
      <c r="T12" s="15">
        <v>0</v>
      </c>
    </row>
    <row r="13" spans="1:20">
      <c r="A13" s="76"/>
      <c r="B13" s="86"/>
      <c r="C13" s="87"/>
      <c r="D13" s="14" t="s">
        <v>121</v>
      </c>
      <c r="E13" s="14" t="s">
        <v>15</v>
      </c>
      <c r="F13" s="14"/>
      <c r="G13" s="14"/>
      <c r="H13" s="14"/>
      <c r="I13" s="14"/>
      <c r="J13" s="14"/>
      <c r="K13" s="14"/>
      <c r="L13" s="14"/>
      <c r="M13" s="14"/>
      <c r="N13" s="14"/>
      <c r="O13" s="14">
        <v>1</v>
      </c>
      <c r="P13" s="14">
        <v>1</v>
      </c>
      <c r="Q13" s="14">
        <v>0</v>
      </c>
      <c r="R13" s="14">
        <v>1</v>
      </c>
      <c r="S13" s="14">
        <v>1</v>
      </c>
      <c r="T13" s="15">
        <v>0</v>
      </c>
    </row>
    <row r="14" spans="1:20">
      <c r="A14" s="76"/>
      <c r="B14" s="86"/>
      <c r="C14" s="87"/>
      <c r="D14" s="14" t="s">
        <v>24</v>
      </c>
      <c r="E14" s="14" t="s">
        <v>15</v>
      </c>
      <c r="F14" s="14">
        <v>2</v>
      </c>
      <c r="G14" s="14">
        <v>1</v>
      </c>
      <c r="H14" s="14">
        <v>2</v>
      </c>
      <c r="I14" s="2"/>
      <c r="J14" s="2"/>
      <c r="K14" s="2"/>
      <c r="L14" s="2"/>
      <c r="M14" s="2"/>
      <c r="N14" s="2"/>
      <c r="O14" s="2"/>
      <c r="P14" s="2"/>
      <c r="Q14" s="2"/>
      <c r="R14" s="14">
        <v>2</v>
      </c>
      <c r="S14" s="14">
        <v>1</v>
      </c>
      <c r="T14" s="15">
        <v>2</v>
      </c>
    </row>
    <row r="15" spans="1:20">
      <c r="A15" s="76"/>
      <c r="B15" s="88"/>
      <c r="C15" s="89"/>
      <c r="D15" s="14" t="s">
        <v>25</v>
      </c>
      <c r="E15" s="14" t="s">
        <v>15</v>
      </c>
      <c r="F15" s="2"/>
      <c r="G15" s="2"/>
      <c r="H15" s="2"/>
      <c r="I15" s="2"/>
      <c r="J15" s="2"/>
      <c r="K15" s="2"/>
      <c r="L15" s="14">
        <v>2</v>
      </c>
      <c r="M15" s="14">
        <v>1</v>
      </c>
      <c r="N15" s="14">
        <v>2</v>
      </c>
      <c r="O15" s="2"/>
      <c r="P15" s="2"/>
      <c r="Q15" s="2"/>
      <c r="R15" s="14">
        <v>2</v>
      </c>
      <c r="S15" s="14">
        <v>1</v>
      </c>
      <c r="T15" s="15">
        <v>2</v>
      </c>
    </row>
    <row r="16" spans="1:20" ht="21" customHeight="1">
      <c r="A16" s="76"/>
      <c r="B16" s="70" t="s">
        <v>26</v>
      </c>
      <c r="C16" s="71"/>
      <c r="D16" s="72"/>
      <c r="E16" s="16"/>
      <c r="F16" s="17">
        <f>SUM(F12:F15)</f>
        <v>2</v>
      </c>
      <c r="G16" s="17">
        <f t="shared" ref="G16:T16" si="1">SUM(G12:G15)</f>
        <v>1</v>
      </c>
      <c r="H16" s="17">
        <f t="shared" si="1"/>
        <v>2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3</v>
      </c>
      <c r="M16" s="17">
        <f t="shared" si="1"/>
        <v>2</v>
      </c>
      <c r="N16" s="17">
        <f t="shared" si="1"/>
        <v>2</v>
      </c>
      <c r="O16" s="17">
        <f t="shared" si="1"/>
        <v>1</v>
      </c>
      <c r="P16" s="17">
        <f t="shared" si="1"/>
        <v>1</v>
      </c>
      <c r="Q16" s="17">
        <f t="shared" si="1"/>
        <v>0</v>
      </c>
      <c r="R16" s="17">
        <f t="shared" si="1"/>
        <v>6</v>
      </c>
      <c r="S16" s="17">
        <f t="shared" si="1"/>
        <v>4</v>
      </c>
      <c r="T16" s="18">
        <f t="shared" si="1"/>
        <v>4</v>
      </c>
    </row>
    <row r="17" spans="1:20">
      <c r="A17" s="76"/>
      <c r="B17" s="90" t="s">
        <v>27</v>
      </c>
      <c r="C17" s="91"/>
      <c r="D17" s="14" t="s">
        <v>28</v>
      </c>
      <c r="E17" s="14" t="s">
        <v>15</v>
      </c>
      <c r="F17" s="14">
        <v>2</v>
      </c>
      <c r="G17" s="14">
        <v>1</v>
      </c>
      <c r="H17" s="14">
        <v>2</v>
      </c>
      <c r="I17" s="2"/>
      <c r="J17" s="2"/>
      <c r="K17" s="2"/>
      <c r="L17" s="2"/>
      <c r="M17" s="2"/>
      <c r="N17" s="2"/>
      <c r="O17" s="2"/>
      <c r="P17" s="2"/>
      <c r="Q17" s="2"/>
      <c r="R17" s="14">
        <v>2</v>
      </c>
      <c r="S17" s="14">
        <v>1</v>
      </c>
      <c r="T17" s="15">
        <v>2</v>
      </c>
    </row>
    <row r="18" spans="1:20">
      <c r="A18" s="76"/>
      <c r="B18" s="86"/>
      <c r="C18" s="87"/>
      <c r="D18" s="14" t="s">
        <v>29</v>
      </c>
      <c r="E18" s="14" t="s">
        <v>15</v>
      </c>
      <c r="F18" s="14">
        <v>2</v>
      </c>
      <c r="G18" s="14">
        <v>1</v>
      </c>
      <c r="H18" s="14">
        <v>2</v>
      </c>
      <c r="I18" s="14"/>
      <c r="J18" s="14"/>
      <c r="K18" s="14"/>
      <c r="L18" s="14"/>
      <c r="M18" s="14"/>
      <c r="N18" s="14"/>
      <c r="O18" s="14"/>
      <c r="P18" s="14"/>
      <c r="Q18" s="14"/>
      <c r="R18" s="14">
        <v>2</v>
      </c>
      <c r="S18" s="14">
        <v>1</v>
      </c>
      <c r="T18" s="15">
        <v>2</v>
      </c>
    </row>
    <row r="19" spans="1:20">
      <c r="A19" s="76"/>
      <c r="B19" s="86"/>
      <c r="C19" s="87"/>
      <c r="D19" s="14" t="s">
        <v>30</v>
      </c>
      <c r="E19" s="14" t="s">
        <v>15</v>
      </c>
      <c r="F19" s="14">
        <v>1</v>
      </c>
      <c r="G19" s="14">
        <v>1</v>
      </c>
      <c r="H19" s="14">
        <v>1</v>
      </c>
      <c r="I19" s="2"/>
      <c r="J19" s="2"/>
      <c r="K19" s="2"/>
      <c r="L19" s="2"/>
      <c r="M19" s="2"/>
      <c r="N19" s="2"/>
      <c r="O19" s="2"/>
      <c r="P19" s="2"/>
      <c r="Q19" s="2"/>
      <c r="R19" s="14">
        <v>1</v>
      </c>
      <c r="S19" s="14">
        <v>1</v>
      </c>
      <c r="T19" s="15">
        <v>1</v>
      </c>
    </row>
    <row r="20" spans="1:20">
      <c r="A20" s="76"/>
      <c r="B20" s="86"/>
      <c r="C20" s="87"/>
      <c r="D20" s="14" t="s">
        <v>31</v>
      </c>
      <c r="E20" s="14" t="s">
        <v>15</v>
      </c>
      <c r="F20" s="14">
        <v>1</v>
      </c>
      <c r="G20" s="14">
        <v>1</v>
      </c>
      <c r="H20" s="14">
        <v>1</v>
      </c>
      <c r="I20" s="2"/>
      <c r="J20" s="2"/>
      <c r="K20" s="2"/>
      <c r="L20" s="2"/>
      <c r="M20" s="2"/>
      <c r="N20" s="2"/>
      <c r="O20" s="2"/>
      <c r="P20" s="2"/>
      <c r="Q20" s="2"/>
      <c r="R20" s="14">
        <v>1</v>
      </c>
      <c r="S20" s="14">
        <v>1</v>
      </c>
      <c r="T20" s="15">
        <v>1</v>
      </c>
    </row>
    <row r="21" spans="1:20">
      <c r="A21" s="76"/>
      <c r="B21" s="86"/>
      <c r="C21" s="87"/>
      <c r="D21" s="14" t="s">
        <v>32</v>
      </c>
      <c r="E21" s="14" t="s">
        <v>15</v>
      </c>
      <c r="F21" s="14">
        <v>2</v>
      </c>
      <c r="G21" s="14">
        <v>1</v>
      </c>
      <c r="H21" s="14">
        <v>2</v>
      </c>
      <c r="I21" s="2"/>
      <c r="J21" s="2"/>
      <c r="K21" s="2"/>
      <c r="L21" s="2"/>
      <c r="M21" s="2"/>
      <c r="N21" s="2"/>
      <c r="O21" s="2"/>
      <c r="P21" s="2"/>
      <c r="Q21" s="2"/>
      <c r="R21" s="14">
        <v>2</v>
      </c>
      <c r="S21" s="14">
        <v>1</v>
      </c>
      <c r="T21" s="15">
        <v>2</v>
      </c>
    </row>
    <row r="22" spans="1:20">
      <c r="A22" s="76"/>
      <c r="B22" s="86"/>
      <c r="C22" s="87"/>
      <c r="D22" s="14" t="s">
        <v>33</v>
      </c>
      <c r="E22" s="14" t="s">
        <v>15</v>
      </c>
      <c r="F22" s="2"/>
      <c r="G22" s="2"/>
      <c r="H22" s="2"/>
      <c r="I22" s="14">
        <v>2</v>
      </c>
      <c r="J22" s="14">
        <v>1</v>
      </c>
      <c r="K22" s="14">
        <v>2</v>
      </c>
      <c r="L22" s="2"/>
      <c r="M22" s="2"/>
      <c r="N22" s="2"/>
      <c r="O22" s="2"/>
      <c r="P22" s="2"/>
      <c r="Q22" s="2"/>
      <c r="R22" s="14">
        <v>2</v>
      </c>
      <c r="S22" s="14">
        <v>1</v>
      </c>
      <c r="T22" s="15">
        <v>2</v>
      </c>
    </row>
    <row r="23" spans="1:20">
      <c r="A23" s="76"/>
      <c r="B23" s="86"/>
      <c r="C23" s="87"/>
      <c r="D23" s="14" t="s">
        <v>34</v>
      </c>
      <c r="E23" s="14" t="s">
        <v>15</v>
      </c>
      <c r="F23" s="2"/>
      <c r="G23" s="2"/>
      <c r="H23" s="2"/>
      <c r="I23" s="14">
        <v>2</v>
      </c>
      <c r="J23" s="14">
        <v>1</v>
      </c>
      <c r="K23" s="14">
        <v>2</v>
      </c>
      <c r="L23" s="2"/>
      <c r="M23" s="2"/>
      <c r="N23" s="2"/>
      <c r="O23" s="2"/>
      <c r="P23" s="2"/>
      <c r="Q23" s="2"/>
      <c r="R23" s="14">
        <v>2</v>
      </c>
      <c r="S23" s="14">
        <v>1</v>
      </c>
      <c r="T23" s="15">
        <v>2</v>
      </c>
    </row>
    <row r="24" spans="1:20">
      <c r="A24" s="76"/>
      <c r="B24" s="86"/>
      <c r="C24" s="87"/>
      <c r="D24" s="14" t="s">
        <v>35</v>
      </c>
      <c r="E24" s="14" t="s">
        <v>15</v>
      </c>
      <c r="F24" s="2"/>
      <c r="G24" s="2"/>
      <c r="H24" s="2"/>
      <c r="I24" s="14">
        <v>2</v>
      </c>
      <c r="J24" s="14">
        <v>1</v>
      </c>
      <c r="K24" s="14">
        <v>2</v>
      </c>
      <c r="L24" s="2"/>
      <c r="M24" s="2"/>
      <c r="N24" s="2"/>
      <c r="O24" s="2"/>
      <c r="P24" s="2"/>
      <c r="Q24" s="2"/>
      <c r="R24" s="14">
        <v>2</v>
      </c>
      <c r="S24" s="14">
        <v>1</v>
      </c>
      <c r="T24" s="15">
        <v>2</v>
      </c>
    </row>
    <row r="25" spans="1:20">
      <c r="A25" s="76"/>
      <c r="B25" s="86"/>
      <c r="C25" s="87"/>
      <c r="D25" s="14" t="s">
        <v>36</v>
      </c>
      <c r="E25" s="14" t="s">
        <v>15</v>
      </c>
      <c r="F25" s="2"/>
      <c r="G25" s="2"/>
      <c r="H25" s="2"/>
      <c r="I25" s="14">
        <v>2</v>
      </c>
      <c r="J25" s="14">
        <v>1</v>
      </c>
      <c r="K25" s="14">
        <v>2</v>
      </c>
      <c r="L25" s="2"/>
      <c r="M25" s="2"/>
      <c r="N25" s="2"/>
      <c r="O25" s="2"/>
      <c r="P25" s="2"/>
      <c r="Q25" s="2"/>
      <c r="R25" s="14">
        <v>2</v>
      </c>
      <c r="S25" s="14">
        <v>1</v>
      </c>
      <c r="T25" s="15">
        <v>2</v>
      </c>
    </row>
    <row r="26" spans="1:20">
      <c r="A26" s="76"/>
      <c r="B26" s="86"/>
      <c r="C26" s="87"/>
      <c r="D26" s="14" t="s">
        <v>37</v>
      </c>
      <c r="E26" s="14" t="s">
        <v>15</v>
      </c>
      <c r="F26" s="2"/>
      <c r="G26" s="2"/>
      <c r="H26" s="2"/>
      <c r="I26" s="14">
        <v>2</v>
      </c>
      <c r="J26" s="14">
        <v>1</v>
      </c>
      <c r="K26" s="14">
        <v>2</v>
      </c>
      <c r="L26" s="2"/>
      <c r="M26" s="2"/>
      <c r="N26" s="2"/>
      <c r="O26" s="2"/>
      <c r="P26" s="2"/>
      <c r="Q26" s="2"/>
      <c r="R26" s="14">
        <v>2</v>
      </c>
      <c r="S26" s="14">
        <v>1</v>
      </c>
      <c r="T26" s="15">
        <v>2</v>
      </c>
    </row>
    <row r="27" spans="1:20">
      <c r="A27" s="76"/>
      <c r="B27" s="86"/>
      <c r="C27" s="87"/>
      <c r="D27" s="14" t="s">
        <v>38</v>
      </c>
      <c r="E27" s="14" t="s">
        <v>15</v>
      </c>
      <c r="F27" s="2"/>
      <c r="G27" s="2"/>
      <c r="H27" s="2"/>
      <c r="I27" s="14">
        <v>1</v>
      </c>
      <c r="J27" s="14">
        <v>1</v>
      </c>
      <c r="K27" s="14">
        <v>1</v>
      </c>
      <c r="L27" s="2"/>
      <c r="M27" s="2"/>
      <c r="N27" s="2"/>
      <c r="O27" s="2"/>
      <c r="P27" s="2"/>
      <c r="Q27" s="2"/>
      <c r="R27" s="14">
        <v>1</v>
      </c>
      <c r="S27" s="14">
        <v>1</v>
      </c>
      <c r="T27" s="15">
        <v>1</v>
      </c>
    </row>
    <row r="28" spans="1:20">
      <c r="A28" s="76"/>
      <c r="B28" s="86"/>
      <c r="C28" s="87"/>
      <c r="D28" s="14" t="s">
        <v>39</v>
      </c>
      <c r="E28" s="14" t="s">
        <v>15</v>
      </c>
      <c r="F28" s="2"/>
      <c r="G28" s="2"/>
      <c r="H28" s="2"/>
      <c r="I28" s="14"/>
      <c r="J28" s="2"/>
      <c r="K28" s="2"/>
      <c r="L28" s="14">
        <v>3</v>
      </c>
      <c r="M28" s="14">
        <v>1</v>
      </c>
      <c r="N28" s="14">
        <v>3</v>
      </c>
      <c r="O28" s="14"/>
      <c r="P28" s="2"/>
      <c r="Q28" s="2"/>
      <c r="R28" s="14">
        <v>3</v>
      </c>
      <c r="S28" s="14">
        <v>1</v>
      </c>
      <c r="T28" s="15">
        <v>3</v>
      </c>
    </row>
    <row r="29" spans="1:20">
      <c r="A29" s="76"/>
      <c r="B29" s="86"/>
      <c r="C29" s="87"/>
      <c r="D29" s="14" t="s">
        <v>40</v>
      </c>
      <c r="E29" s="14" t="s">
        <v>15</v>
      </c>
      <c r="F29" s="2"/>
      <c r="G29" s="2"/>
      <c r="H29" s="2"/>
      <c r="I29" s="2"/>
      <c r="J29" s="2"/>
      <c r="K29" s="2"/>
      <c r="L29" s="14">
        <v>2</v>
      </c>
      <c r="M29" s="14">
        <v>1</v>
      </c>
      <c r="N29" s="14">
        <v>2</v>
      </c>
      <c r="O29" s="2"/>
      <c r="P29" s="2"/>
      <c r="Q29" s="2"/>
      <c r="R29" s="14">
        <v>2</v>
      </c>
      <c r="S29" s="14">
        <v>1</v>
      </c>
      <c r="T29" s="15">
        <v>2</v>
      </c>
    </row>
    <row r="30" spans="1:20">
      <c r="A30" s="76"/>
      <c r="B30" s="86"/>
      <c r="C30" s="87"/>
      <c r="D30" s="14" t="s">
        <v>41</v>
      </c>
      <c r="E30" s="14" t="s">
        <v>15</v>
      </c>
      <c r="F30" s="2"/>
      <c r="G30" s="2"/>
      <c r="H30" s="2"/>
      <c r="I30" s="2"/>
      <c r="J30" s="2"/>
      <c r="K30" s="2"/>
      <c r="L30" s="14">
        <v>1</v>
      </c>
      <c r="M30" s="14">
        <v>1</v>
      </c>
      <c r="N30" s="14">
        <v>1</v>
      </c>
      <c r="O30" s="2"/>
      <c r="P30" s="2"/>
      <c r="Q30" s="2"/>
      <c r="R30" s="14">
        <v>1</v>
      </c>
      <c r="S30" s="14">
        <v>1</v>
      </c>
      <c r="T30" s="15">
        <v>1</v>
      </c>
    </row>
    <row r="31" spans="1:20">
      <c r="A31" s="76"/>
      <c r="B31" s="86"/>
      <c r="C31" s="87"/>
      <c r="D31" s="14" t="s">
        <v>42</v>
      </c>
      <c r="E31" s="14" t="s">
        <v>15</v>
      </c>
      <c r="F31" s="2"/>
      <c r="G31" s="2"/>
      <c r="H31" s="2"/>
      <c r="I31" s="2"/>
      <c r="J31" s="2"/>
      <c r="K31" s="2"/>
      <c r="L31" s="14">
        <v>2</v>
      </c>
      <c r="M31" s="14">
        <v>1</v>
      </c>
      <c r="N31" s="14">
        <v>2</v>
      </c>
      <c r="O31" s="2"/>
      <c r="P31" s="2"/>
      <c r="Q31" s="2"/>
      <c r="R31" s="14">
        <v>2</v>
      </c>
      <c r="S31" s="14">
        <v>1</v>
      </c>
      <c r="T31" s="15">
        <v>2</v>
      </c>
    </row>
    <row r="32" spans="1:20">
      <c r="A32" s="76"/>
      <c r="B32" s="86"/>
      <c r="C32" s="87"/>
      <c r="D32" s="14" t="s">
        <v>43</v>
      </c>
      <c r="E32" s="14" t="s">
        <v>15</v>
      </c>
      <c r="F32" s="2"/>
      <c r="G32" s="2"/>
      <c r="H32" s="2"/>
      <c r="I32" s="2"/>
      <c r="J32" s="2"/>
      <c r="K32" s="2"/>
      <c r="L32" s="14">
        <v>2</v>
      </c>
      <c r="M32" s="14">
        <v>1</v>
      </c>
      <c r="N32" s="14">
        <v>2</v>
      </c>
      <c r="O32" s="2"/>
      <c r="P32" s="2"/>
      <c r="Q32" s="2"/>
      <c r="R32" s="14">
        <v>2</v>
      </c>
      <c r="S32" s="14">
        <v>1</v>
      </c>
      <c r="T32" s="15">
        <v>2</v>
      </c>
    </row>
    <row r="33" spans="1:20">
      <c r="A33" s="76"/>
      <c r="B33" s="86"/>
      <c r="C33" s="87"/>
      <c r="D33" s="14" t="s">
        <v>44</v>
      </c>
      <c r="E33" s="14" t="s">
        <v>15</v>
      </c>
      <c r="F33" s="2"/>
      <c r="G33" s="2"/>
      <c r="H33" s="2"/>
      <c r="I33" s="2"/>
      <c r="J33" s="2"/>
      <c r="K33" s="2"/>
      <c r="L33" s="14">
        <v>2</v>
      </c>
      <c r="M33" s="14">
        <v>1</v>
      </c>
      <c r="N33" s="14">
        <v>2</v>
      </c>
      <c r="O33" s="2"/>
      <c r="P33" s="2"/>
      <c r="Q33" s="2"/>
      <c r="R33" s="14">
        <v>2</v>
      </c>
      <c r="S33" s="14">
        <v>1</v>
      </c>
      <c r="T33" s="15">
        <v>2</v>
      </c>
    </row>
    <row r="34" spans="1:20">
      <c r="A34" s="76"/>
      <c r="B34" s="86"/>
      <c r="C34" s="87"/>
      <c r="D34" s="14" t="s">
        <v>45</v>
      </c>
      <c r="E34" s="14" t="s">
        <v>46</v>
      </c>
      <c r="F34" s="14"/>
      <c r="G34" s="14"/>
      <c r="H34" s="14"/>
      <c r="I34" s="14"/>
      <c r="J34" s="14"/>
      <c r="K34" s="14"/>
      <c r="L34" s="2"/>
      <c r="M34" s="2"/>
      <c r="N34" s="2"/>
      <c r="O34" s="14">
        <v>2</v>
      </c>
      <c r="P34" s="14">
        <v>1</v>
      </c>
      <c r="Q34" s="14">
        <v>2</v>
      </c>
      <c r="R34" s="14">
        <v>2</v>
      </c>
      <c r="S34" s="14">
        <v>1</v>
      </c>
      <c r="T34" s="15">
        <v>2</v>
      </c>
    </row>
    <row r="35" spans="1:20">
      <c r="A35" s="76"/>
      <c r="B35" s="86"/>
      <c r="C35" s="87"/>
      <c r="D35" s="14" t="s">
        <v>47</v>
      </c>
      <c r="E35" s="14" t="s">
        <v>46</v>
      </c>
      <c r="F35" s="14"/>
      <c r="G35" s="14"/>
      <c r="H35" s="14"/>
      <c r="I35" s="14"/>
      <c r="J35" s="14"/>
      <c r="K35" s="14"/>
      <c r="L35" s="14"/>
      <c r="M35" s="14"/>
      <c r="N35" s="14"/>
      <c r="O35" s="14">
        <v>2</v>
      </c>
      <c r="P35" s="14">
        <v>1</v>
      </c>
      <c r="Q35" s="14">
        <v>2</v>
      </c>
      <c r="R35" s="14">
        <v>2</v>
      </c>
      <c r="S35" s="14">
        <v>1</v>
      </c>
      <c r="T35" s="15">
        <v>2</v>
      </c>
    </row>
    <row r="36" spans="1:20">
      <c r="A36" s="76"/>
      <c r="B36" s="86"/>
      <c r="C36" s="87"/>
      <c r="D36" s="14" t="s">
        <v>48</v>
      </c>
      <c r="E36" s="14" t="s">
        <v>46</v>
      </c>
      <c r="F36" s="14"/>
      <c r="G36" s="14"/>
      <c r="H36" s="14"/>
      <c r="I36" s="14"/>
      <c r="J36" s="14"/>
      <c r="K36" s="14"/>
      <c r="L36" s="14"/>
      <c r="M36" s="14"/>
      <c r="N36" s="14"/>
      <c r="O36" s="14">
        <v>3</v>
      </c>
      <c r="P36" s="14">
        <v>1</v>
      </c>
      <c r="Q36" s="14">
        <v>3</v>
      </c>
      <c r="R36" s="14">
        <v>3</v>
      </c>
      <c r="S36" s="14">
        <v>1</v>
      </c>
      <c r="T36" s="15">
        <v>3</v>
      </c>
    </row>
    <row r="37" spans="1:20">
      <c r="A37" s="76"/>
      <c r="B37" s="86"/>
      <c r="C37" s="87"/>
      <c r="D37" s="14" t="s">
        <v>49</v>
      </c>
      <c r="E37" s="14" t="s">
        <v>46</v>
      </c>
      <c r="F37" s="14"/>
      <c r="G37" s="14"/>
      <c r="H37" s="14"/>
      <c r="I37" s="14"/>
      <c r="J37" s="14"/>
      <c r="K37" s="14"/>
      <c r="L37" s="14"/>
      <c r="M37" s="14"/>
      <c r="N37" s="14"/>
      <c r="O37" s="14">
        <v>3</v>
      </c>
      <c r="P37" s="14">
        <v>2</v>
      </c>
      <c r="Q37" s="14">
        <v>2</v>
      </c>
      <c r="R37" s="14">
        <v>3</v>
      </c>
      <c r="S37" s="14">
        <v>2</v>
      </c>
      <c r="T37" s="15">
        <v>2</v>
      </c>
    </row>
    <row r="38" spans="1:20">
      <c r="A38" s="76"/>
      <c r="B38" s="88"/>
      <c r="C38" s="89"/>
      <c r="D38" s="14" t="s">
        <v>50</v>
      </c>
      <c r="E38" s="14" t="s">
        <v>46</v>
      </c>
      <c r="F38" s="14"/>
      <c r="G38" s="14"/>
      <c r="H38" s="14"/>
      <c r="I38" s="14"/>
      <c r="J38" s="14"/>
      <c r="K38" s="14"/>
      <c r="L38" s="14"/>
      <c r="M38" s="14"/>
      <c r="N38" s="14"/>
      <c r="O38" s="14">
        <v>3</v>
      </c>
      <c r="P38" s="14">
        <v>2</v>
      </c>
      <c r="Q38" s="14">
        <v>2</v>
      </c>
      <c r="R38" s="14">
        <v>3</v>
      </c>
      <c r="S38" s="14">
        <v>2</v>
      </c>
      <c r="T38" s="15">
        <v>2</v>
      </c>
    </row>
    <row r="39" spans="1:20" ht="21" customHeight="1">
      <c r="A39" s="77"/>
      <c r="B39" s="70" t="s">
        <v>51</v>
      </c>
      <c r="C39" s="71"/>
      <c r="D39" s="72"/>
      <c r="E39" s="17"/>
      <c r="F39" s="17">
        <f>SUM(F17:F38)</f>
        <v>8</v>
      </c>
      <c r="G39" s="17">
        <f t="shared" ref="G39:T39" si="2">SUM(G17:G38)</f>
        <v>5</v>
      </c>
      <c r="H39" s="17">
        <f t="shared" si="2"/>
        <v>8</v>
      </c>
      <c r="I39" s="17">
        <f t="shared" si="2"/>
        <v>11</v>
      </c>
      <c r="J39" s="17">
        <f t="shared" si="2"/>
        <v>6</v>
      </c>
      <c r="K39" s="17">
        <f t="shared" si="2"/>
        <v>11</v>
      </c>
      <c r="L39" s="17">
        <f t="shared" si="2"/>
        <v>12</v>
      </c>
      <c r="M39" s="17">
        <f t="shared" si="2"/>
        <v>6</v>
      </c>
      <c r="N39" s="17">
        <f t="shared" si="2"/>
        <v>12</v>
      </c>
      <c r="O39" s="17">
        <f t="shared" si="2"/>
        <v>13</v>
      </c>
      <c r="P39" s="17">
        <f t="shared" si="2"/>
        <v>7</v>
      </c>
      <c r="Q39" s="17">
        <f t="shared" si="2"/>
        <v>11</v>
      </c>
      <c r="R39" s="17">
        <v>44</v>
      </c>
      <c r="S39" s="17">
        <v>24</v>
      </c>
      <c r="T39" s="18">
        <f t="shared" si="2"/>
        <v>42</v>
      </c>
    </row>
    <row r="40" spans="1:20">
      <c r="A40" s="76"/>
      <c r="B40" s="79" t="s">
        <v>22</v>
      </c>
      <c r="C40" s="79" t="s">
        <v>13</v>
      </c>
      <c r="D40" s="14" t="s">
        <v>55</v>
      </c>
      <c r="E40" s="14" t="s">
        <v>118</v>
      </c>
      <c r="F40" s="14">
        <v>2</v>
      </c>
      <c r="G40" s="14">
        <v>2</v>
      </c>
      <c r="H40" s="14">
        <v>0</v>
      </c>
      <c r="I40" s="2"/>
      <c r="J40" s="2"/>
      <c r="K40" s="2"/>
      <c r="L40" s="14"/>
      <c r="M40" s="14"/>
      <c r="N40" s="14"/>
      <c r="O40" s="14"/>
      <c r="P40" s="14"/>
      <c r="Q40" s="14"/>
      <c r="R40" s="14">
        <v>2</v>
      </c>
      <c r="S40" s="14">
        <v>2</v>
      </c>
      <c r="T40" s="15">
        <v>0</v>
      </c>
    </row>
    <row r="41" spans="1:20">
      <c r="A41" s="76"/>
      <c r="B41" s="80"/>
      <c r="C41" s="80"/>
      <c r="D41" s="14" t="s">
        <v>57</v>
      </c>
      <c r="E41" s="2" t="s">
        <v>56</v>
      </c>
      <c r="F41" s="2"/>
      <c r="G41" s="2"/>
      <c r="H41" s="2"/>
      <c r="I41" s="14">
        <v>2</v>
      </c>
      <c r="J41" s="14">
        <v>2</v>
      </c>
      <c r="K41" s="14">
        <v>0</v>
      </c>
      <c r="L41" s="2"/>
      <c r="M41" s="2"/>
      <c r="N41" s="2"/>
      <c r="O41" s="2"/>
      <c r="P41" s="2"/>
      <c r="Q41" s="2"/>
      <c r="R41" s="14">
        <v>2</v>
      </c>
      <c r="S41" s="14">
        <v>2</v>
      </c>
      <c r="T41" s="15">
        <v>0</v>
      </c>
    </row>
    <row r="42" spans="1:20">
      <c r="A42" s="76"/>
      <c r="B42" s="81"/>
      <c r="C42" s="81"/>
      <c r="D42" s="14" t="s">
        <v>58</v>
      </c>
      <c r="E42" s="2" t="s">
        <v>56</v>
      </c>
      <c r="F42" s="2"/>
      <c r="G42" s="2"/>
      <c r="H42" s="2"/>
      <c r="I42" s="2"/>
      <c r="J42" s="2"/>
      <c r="K42" s="2"/>
      <c r="L42" s="2"/>
      <c r="M42" s="2"/>
      <c r="N42" s="2"/>
      <c r="O42" s="14">
        <v>2</v>
      </c>
      <c r="P42" s="14">
        <v>2</v>
      </c>
      <c r="Q42" s="14">
        <v>0</v>
      </c>
      <c r="R42" s="14">
        <v>2</v>
      </c>
      <c r="S42" s="14">
        <v>2</v>
      </c>
      <c r="T42" s="15">
        <v>0</v>
      </c>
    </row>
    <row r="43" spans="1:20">
      <c r="A43" s="76"/>
      <c r="B43" s="79" t="s">
        <v>22</v>
      </c>
      <c r="C43" s="79" t="s">
        <v>17</v>
      </c>
      <c r="D43" s="14" t="s">
        <v>52</v>
      </c>
      <c r="E43" s="2" t="s">
        <v>118</v>
      </c>
      <c r="F43" s="14">
        <v>3</v>
      </c>
      <c r="G43" s="14">
        <v>1</v>
      </c>
      <c r="H43" s="14">
        <v>3</v>
      </c>
      <c r="I43" s="2"/>
      <c r="J43" s="2"/>
      <c r="K43" s="2"/>
      <c r="L43" s="2"/>
      <c r="M43" s="2"/>
      <c r="N43" s="2"/>
      <c r="O43" s="2"/>
      <c r="P43" s="2"/>
      <c r="Q43" s="2"/>
      <c r="R43" s="14">
        <v>3</v>
      </c>
      <c r="S43" s="14">
        <v>1</v>
      </c>
      <c r="T43" s="15">
        <v>3</v>
      </c>
    </row>
    <row r="44" spans="1:20">
      <c r="A44" s="76"/>
      <c r="B44" s="80"/>
      <c r="C44" s="80"/>
      <c r="D44" s="14" t="s">
        <v>53</v>
      </c>
      <c r="E44" s="2" t="s">
        <v>56</v>
      </c>
      <c r="F44" s="2"/>
      <c r="G44" s="2"/>
      <c r="H44" s="2"/>
      <c r="I44" s="14">
        <v>3</v>
      </c>
      <c r="J44" s="14">
        <v>1</v>
      </c>
      <c r="K44" s="14">
        <v>3</v>
      </c>
      <c r="L44" s="2"/>
      <c r="M44" s="2"/>
      <c r="N44" s="2"/>
      <c r="O44" s="2"/>
      <c r="P44" s="2"/>
      <c r="Q44" s="2"/>
      <c r="R44" s="14">
        <v>3</v>
      </c>
      <c r="S44" s="14">
        <v>1</v>
      </c>
      <c r="T44" s="15">
        <v>3</v>
      </c>
    </row>
    <row r="45" spans="1:20">
      <c r="A45" s="76"/>
      <c r="B45" s="80"/>
      <c r="C45" s="80"/>
      <c r="D45" s="14" t="s">
        <v>54</v>
      </c>
      <c r="E45" s="2" t="s">
        <v>56</v>
      </c>
      <c r="F45" s="2"/>
      <c r="G45" s="2"/>
      <c r="H45" s="2"/>
      <c r="I45" s="2"/>
      <c r="J45" s="2"/>
      <c r="K45" s="2"/>
      <c r="L45" s="14">
        <v>2</v>
      </c>
      <c r="M45" s="14">
        <v>2</v>
      </c>
      <c r="N45" s="14">
        <v>0</v>
      </c>
      <c r="O45" s="2"/>
      <c r="P45" s="2"/>
      <c r="Q45" s="2"/>
      <c r="R45" s="14">
        <v>2</v>
      </c>
      <c r="S45" s="14">
        <v>2</v>
      </c>
      <c r="T45" s="15">
        <v>0</v>
      </c>
    </row>
    <row r="46" spans="1:20">
      <c r="A46" s="76"/>
      <c r="B46" s="80"/>
      <c r="C46" s="80"/>
      <c r="D46" s="14" t="s">
        <v>59</v>
      </c>
      <c r="E46" s="14" t="s">
        <v>56</v>
      </c>
      <c r="F46" s="14">
        <v>3</v>
      </c>
      <c r="G46" s="14">
        <v>1</v>
      </c>
      <c r="H46" s="14">
        <v>3</v>
      </c>
      <c r="I46" s="2"/>
      <c r="J46" s="2"/>
      <c r="K46" s="2"/>
      <c r="L46" s="2"/>
      <c r="M46" s="2"/>
      <c r="N46" s="2"/>
      <c r="O46" s="2"/>
      <c r="P46" s="2"/>
      <c r="Q46" s="2"/>
      <c r="R46" s="14">
        <v>3</v>
      </c>
      <c r="S46" s="14">
        <v>1</v>
      </c>
      <c r="T46" s="15">
        <v>3</v>
      </c>
    </row>
    <row r="47" spans="1:20">
      <c r="A47" s="76"/>
      <c r="B47" s="80"/>
      <c r="C47" s="80"/>
      <c r="D47" s="14" t="s">
        <v>60</v>
      </c>
      <c r="E47" s="2" t="s">
        <v>56</v>
      </c>
      <c r="F47" s="2"/>
      <c r="G47" s="2"/>
      <c r="H47" s="2"/>
      <c r="I47" s="14">
        <v>3</v>
      </c>
      <c r="J47" s="14">
        <v>1</v>
      </c>
      <c r="K47" s="14">
        <v>3</v>
      </c>
      <c r="L47" s="2"/>
      <c r="M47" s="2"/>
      <c r="N47" s="2"/>
      <c r="O47" s="2"/>
      <c r="P47" s="2"/>
      <c r="Q47" s="2"/>
      <c r="R47" s="14">
        <v>3</v>
      </c>
      <c r="S47" s="14">
        <v>1</v>
      </c>
      <c r="T47" s="15">
        <v>3</v>
      </c>
    </row>
    <row r="48" spans="1:20">
      <c r="A48" s="76"/>
      <c r="B48" s="80"/>
      <c r="C48" s="80"/>
      <c r="D48" s="14" t="s">
        <v>61</v>
      </c>
      <c r="E48" s="2" t="s">
        <v>56</v>
      </c>
      <c r="F48" s="2"/>
      <c r="G48" s="2"/>
      <c r="H48" s="2"/>
      <c r="I48" s="14">
        <v>2</v>
      </c>
      <c r="J48" s="14">
        <v>2</v>
      </c>
      <c r="K48" s="14">
        <v>0</v>
      </c>
      <c r="L48" s="2"/>
      <c r="M48" s="2"/>
      <c r="N48" s="2"/>
      <c r="O48" s="2"/>
      <c r="P48" s="2"/>
      <c r="Q48" s="2"/>
      <c r="R48" s="14">
        <v>2</v>
      </c>
      <c r="S48" s="14">
        <v>2</v>
      </c>
      <c r="T48" s="15">
        <v>0</v>
      </c>
    </row>
    <row r="49" spans="1:20">
      <c r="A49" s="76"/>
      <c r="B49" s="80"/>
      <c r="C49" s="80"/>
      <c r="D49" s="14" t="s">
        <v>62</v>
      </c>
      <c r="E49" s="2" t="s">
        <v>56</v>
      </c>
      <c r="F49" s="2"/>
      <c r="G49" s="2"/>
      <c r="H49" s="2"/>
      <c r="I49" s="2"/>
      <c r="J49" s="2"/>
      <c r="K49" s="2"/>
      <c r="L49" s="14">
        <v>2</v>
      </c>
      <c r="M49" s="14">
        <v>2</v>
      </c>
      <c r="N49" s="14">
        <v>0</v>
      </c>
      <c r="O49" s="2"/>
      <c r="P49" s="2"/>
      <c r="Q49" s="2"/>
      <c r="R49" s="14">
        <v>2</v>
      </c>
      <c r="S49" s="14">
        <v>2</v>
      </c>
      <c r="T49" s="15">
        <v>0</v>
      </c>
    </row>
    <row r="50" spans="1:20">
      <c r="A50" s="76"/>
      <c r="B50" s="80"/>
      <c r="C50" s="80"/>
      <c r="D50" s="14" t="s">
        <v>63</v>
      </c>
      <c r="E50" s="14" t="s">
        <v>64</v>
      </c>
      <c r="F50" s="14"/>
      <c r="G50" s="14"/>
      <c r="H50" s="14"/>
      <c r="I50" s="14"/>
      <c r="J50" s="14"/>
      <c r="K50" s="14"/>
      <c r="L50" s="14">
        <v>2</v>
      </c>
      <c r="M50" s="14">
        <v>2</v>
      </c>
      <c r="N50" s="14">
        <v>0</v>
      </c>
      <c r="O50" s="14"/>
      <c r="P50" s="14"/>
      <c r="Q50" s="14"/>
      <c r="R50" s="14">
        <v>2</v>
      </c>
      <c r="S50" s="14">
        <v>2</v>
      </c>
      <c r="T50" s="15">
        <v>0</v>
      </c>
    </row>
    <row r="51" spans="1:20">
      <c r="A51" s="76"/>
      <c r="B51" s="80"/>
      <c r="C51" s="80"/>
      <c r="D51" s="14" t="s">
        <v>65</v>
      </c>
      <c r="E51" s="14" t="s">
        <v>56</v>
      </c>
      <c r="F51" s="14"/>
      <c r="G51" s="14"/>
      <c r="H51" s="14"/>
      <c r="I51" s="14"/>
      <c r="J51" s="14"/>
      <c r="K51" s="14"/>
      <c r="L51" s="14"/>
      <c r="M51" s="14"/>
      <c r="N51" s="14"/>
      <c r="O51" s="14">
        <v>2</v>
      </c>
      <c r="P51" s="14">
        <v>2</v>
      </c>
      <c r="Q51" s="14">
        <v>0</v>
      </c>
      <c r="R51" s="14">
        <v>2</v>
      </c>
      <c r="S51" s="14">
        <v>2</v>
      </c>
      <c r="T51" s="15">
        <v>0</v>
      </c>
    </row>
    <row r="52" spans="1:20">
      <c r="A52" s="76"/>
      <c r="B52" s="80"/>
      <c r="C52" s="80"/>
      <c r="D52" s="14" t="s">
        <v>66</v>
      </c>
      <c r="E52" s="14" t="s">
        <v>56</v>
      </c>
      <c r="F52" s="2"/>
      <c r="G52" s="2"/>
      <c r="H52" s="2"/>
      <c r="I52" s="2"/>
      <c r="J52" s="2"/>
      <c r="K52" s="2"/>
      <c r="L52" s="2"/>
      <c r="M52" s="2"/>
      <c r="N52" s="2"/>
      <c r="O52" s="14">
        <v>2</v>
      </c>
      <c r="P52" s="14">
        <v>1</v>
      </c>
      <c r="Q52" s="14">
        <v>2</v>
      </c>
      <c r="R52" s="14">
        <v>2</v>
      </c>
      <c r="S52" s="14">
        <v>1</v>
      </c>
      <c r="T52" s="15">
        <v>2</v>
      </c>
    </row>
    <row r="53" spans="1:20">
      <c r="A53" s="76"/>
      <c r="B53" s="80"/>
      <c r="C53" s="80"/>
      <c r="D53" s="14" t="s">
        <v>67</v>
      </c>
      <c r="E53" s="14" t="s">
        <v>56</v>
      </c>
      <c r="F53" s="2"/>
      <c r="G53" s="2"/>
      <c r="H53" s="2"/>
      <c r="I53" s="2"/>
      <c r="J53" s="2"/>
      <c r="K53" s="2"/>
      <c r="L53" s="2"/>
      <c r="M53" s="2"/>
      <c r="N53" s="2"/>
      <c r="O53" s="14">
        <v>2</v>
      </c>
      <c r="P53" s="14">
        <v>2</v>
      </c>
      <c r="Q53" s="14">
        <v>0</v>
      </c>
      <c r="R53" s="14">
        <v>2</v>
      </c>
      <c r="S53" s="14">
        <v>2</v>
      </c>
      <c r="T53" s="15">
        <v>0</v>
      </c>
    </row>
    <row r="54" spans="1:20">
      <c r="A54" s="76"/>
      <c r="B54" s="81"/>
      <c r="C54" s="81"/>
      <c r="D54" s="14" t="s">
        <v>68</v>
      </c>
      <c r="E54" s="14" t="s">
        <v>56</v>
      </c>
      <c r="F54" s="2"/>
      <c r="G54" s="2"/>
      <c r="H54" s="2"/>
      <c r="I54" s="2"/>
      <c r="J54" s="2"/>
      <c r="K54" s="2"/>
      <c r="L54" s="2"/>
      <c r="M54" s="2"/>
      <c r="N54" s="2"/>
      <c r="O54" s="14">
        <v>2</v>
      </c>
      <c r="P54" s="14">
        <v>2</v>
      </c>
      <c r="Q54" s="14">
        <v>0</v>
      </c>
      <c r="R54" s="14">
        <v>2</v>
      </c>
      <c r="S54" s="14">
        <v>2</v>
      </c>
      <c r="T54" s="15">
        <v>0</v>
      </c>
    </row>
    <row r="55" spans="1:20">
      <c r="A55" s="77"/>
      <c r="B55" s="70" t="s">
        <v>69</v>
      </c>
      <c r="C55" s="71"/>
      <c r="D55" s="72"/>
      <c r="E55" s="16"/>
      <c r="F55" s="17">
        <f t="shared" ref="F55:R55" si="3">SUM(F40:F54)</f>
        <v>8</v>
      </c>
      <c r="G55" s="17">
        <f t="shared" si="3"/>
        <v>4</v>
      </c>
      <c r="H55" s="17">
        <f t="shared" si="3"/>
        <v>6</v>
      </c>
      <c r="I55" s="17">
        <f t="shared" si="3"/>
        <v>10</v>
      </c>
      <c r="J55" s="17">
        <f t="shared" si="3"/>
        <v>6</v>
      </c>
      <c r="K55" s="17">
        <f t="shared" si="3"/>
        <v>6</v>
      </c>
      <c r="L55" s="17">
        <f t="shared" si="3"/>
        <v>6</v>
      </c>
      <c r="M55" s="17">
        <f t="shared" si="3"/>
        <v>6</v>
      </c>
      <c r="N55" s="17">
        <f t="shared" si="3"/>
        <v>0</v>
      </c>
      <c r="O55" s="17">
        <f t="shared" si="3"/>
        <v>10</v>
      </c>
      <c r="P55" s="17">
        <f t="shared" si="3"/>
        <v>9</v>
      </c>
      <c r="Q55" s="17">
        <f t="shared" si="3"/>
        <v>2</v>
      </c>
      <c r="R55" s="17">
        <f t="shared" si="3"/>
        <v>34</v>
      </c>
      <c r="S55" s="17">
        <f>SUM(S17:S39)</f>
        <v>48</v>
      </c>
      <c r="T55" s="18">
        <f>SUM(T40:T54)</f>
        <v>14</v>
      </c>
    </row>
    <row r="56" spans="1:20" ht="17.25" thickBot="1">
      <c r="A56" s="73" t="s">
        <v>70</v>
      </c>
      <c r="B56" s="74"/>
      <c r="C56" s="74"/>
      <c r="D56" s="74"/>
      <c r="E56" s="75"/>
      <c r="F56" s="19">
        <f t="shared" ref="F56:T56" si="4">SUM(F55,F39,F16,F11)</f>
        <v>21</v>
      </c>
      <c r="G56" s="19">
        <f t="shared" si="4"/>
        <v>12</v>
      </c>
      <c r="H56" s="19">
        <f t="shared" si="4"/>
        <v>18</v>
      </c>
      <c r="I56" s="19">
        <f t="shared" si="4"/>
        <v>24</v>
      </c>
      <c r="J56" s="19">
        <f t="shared" si="4"/>
        <v>14</v>
      </c>
      <c r="K56" s="19">
        <f t="shared" si="4"/>
        <v>19</v>
      </c>
      <c r="L56" s="19">
        <f t="shared" si="4"/>
        <v>23</v>
      </c>
      <c r="M56" s="19">
        <f t="shared" si="4"/>
        <v>15</v>
      </c>
      <c r="N56" s="19">
        <f t="shared" si="4"/>
        <v>16</v>
      </c>
      <c r="O56" s="19">
        <f t="shared" si="4"/>
        <v>24</v>
      </c>
      <c r="P56" s="19">
        <f t="shared" si="4"/>
        <v>17</v>
      </c>
      <c r="Q56" s="19">
        <f t="shared" si="4"/>
        <v>13</v>
      </c>
      <c r="R56" s="19">
        <f t="shared" si="4"/>
        <v>92</v>
      </c>
      <c r="S56" s="19">
        <f t="shared" si="4"/>
        <v>81</v>
      </c>
      <c r="T56" s="20">
        <f t="shared" si="4"/>
        <v>66</v>
      </c>
    </row>
  </sheetData>
  <mergeCells count="26">
    <mergeCell ref="I2:T2"/>
    <mergeCell ref="B40:B42"/>
    <mergeCell ref="C40:C42"/>
    <mergeCell ref="B6:C7"/>
    <mergeCell ref="B8:C10"/>
    <mergeCell ref="B11:D11"/>
    <mergeCell ref="B12:C15"/>
    <mergeCell ref="B16:D16"/>
    <mergeCell ref="B17:C38"/>
    <mergeCell ref="B39:D39"/>
    <mergeCell ref="A3:C5"/>
    <mergeCell ref="D3:D5"/>
    <mergeCell ref="L3:Q3"/>
    <mergeCell ref="R3:T4"/>
    <mergeCell ref="F4:H4"/>
    <mergeCell ref="I4:K4"/>
    <mergeCell ref="B55:D55"/>
    <mergeCell ref="A56:E56"/>
    <mergeCell ref="A6:A11"/>
    <mergeCell ref="A40:A55"/>
    <mergeCell ref="A12:A39"/>
    <mergeCell ref="B43:B54"/>
    <mergeCell ref="C43:C54"/>
    <mergeCell ref="L4:N4"/>
    <mergeCell ref="O4:Q4"/>
    <mergeCell ref="F3:K3"/>
  </mergeCells>
  <phoneticPr fontId="4" type="noConversion"/>
  <pageMargins left="0.48" right="0.53" top="0.74803149606299213" bottom="0.74803149606299213" header="0.31496062992125984" footer="0.31496062992125984"/>
  <pageSetup paperSize="9" scale="74" orientation="portrait" r:id="rId1"/>
  <headerFooter>
    <oddHeader>&amp;C&amp;"-,굵게"&amp;17 2015~2016학년도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workbookViewId="0"/>
  </sheetViews>
  <sheetFormatPr defaultRowHeight="16.5"/>
  <sheetData>
    <row r="1" spans="1:13">
      <c r="A1" s="4" t="s">
        <v>74</v>
      </c>
    </row>
    <row r="2" spans="1:13">
      <c r="A2" s="3" t="s">
        <v>75</v>
      </c>
    </row>
    <row r="3" spans="1:13">
      <c r="A3" s="136" t="s">
        <v>76</v>
      </c>
      <c r="B3" s="136" t="s">
        <v>77</v>
      </c>
      <c r="C3" s="136" t="s">
        <v>78</v>
      </c>
      <c r="D3" s="142" t="s">
        <v>79</v>
      </c>
      <c r="E3" s="143"/>
      <c r="F3" s="136" t="s">
        <v>0</v>
      </c>
      <c r="G3" s="133" t="s">
        <v>80</v>
      </c>
      <c r="H3" s="134"/>
      <c r="I3" s="135"/>
      <c r="J3" s="133" t="s">
        <v>80</v>
      </c>
      <c r="K3" s="134"/>
      <c r="L3" s="135"/>
      <c r="M3" s="136" t="s">
        <v>81</v>
      </c>
    </row>
    <row r="4" spans="1:13">
      <c r="A4" s="137"/>
      <c r="B4" s="137"/>
      <c r="C4" s="137"/>
      <c r="D4" s="144"/>
      <c r="E4" s="145"/>
      <c r="F4" s="137"/>
      <c r="G4" s="139" t="s">
        <v>0</v>
      </c>
      <c r="H4" s="140"/>
      <c r="I4" s="141"/>
      <c r="J4" s="139" t="s">
        <v>0</v>
      </c>
      <c r="K4" s="140"/>
      <c r="L4" s="141"/>
      <c r="M4" s="137"/>
    </row>
    <row r="5" spans="1:13">
      <c r="A5" s="137"/>
      <c r="B5" s="137"/>
      <c r="C5" s="137"/>
      <c r="D5" s="144"/>
      <c r="E5" s="145"/>
      <c r="F5" s="137"/>
      <c r="G5" s="136" t="s">
        <v>8</v>
      </c>
      <c r="H5" s="139" t="s">
        <v>82</v>
      </c>
      <c r="I5" s="141"/>
      <c r="J5" s="136" t="s">
        <v>8</v>
      </c>
      <c r="K5" s="139" t="s">
        <v>82</v>
      </c>
      <c r="L5" s="141"/>
      <c r="M5" s="137"/>
    </row>
    <row r="6" spans="1:13">
      <c r="A6" s="138"/>
      <c r="B6" s="138"/>
      <c r="C6" s="138"/>
      <c r="D6" s="146"/>
      <c r="E6" s="147"/>
      <c r="F6" s="138"/>
      <c r="G6" s="138"/>
      <c r="H6" s="5" t="s">
        <v>9</v>
      </c>
      <c r="I6" s="5" t="s">
        <v>10</v>
      </c>
      <c r="J6" s="138"/>
      <c r="K6" s="5" t="s">
        <v>9</v>
      </c>
      <c r="L6" s="5" t="s">
        <v>10</v>
      </c>
      <c r="M6" s="138"/>
    </row>
    <row r="7" spans="1:13">
      <c r="A7" s="79">
        <v>1</v>
      </c>
      <c r="B7" s="79">
        <v>1</v>
      </c>
      <c r="C7" s="120" t="s">
        <v>83</v>
      </c>
      <c r="D7" s="111" t="s">
        <v>13</v>
      </c>
      <c r="E7" s="112"/>
      <c r="F7" s="120" t="s">
        <v>14</v>
      </c>
      <c r="G7" s="7"/>
      <c r="H7" s="7"/>
      <c r="I7" s="7"/>
      <c r="J7" s="7"/>
      <c r="K7" s="7"/>
      <c r="L7" s="7"/>
      <c r="M7" s="7"/>
    </row>
    <row r="8" spans="1:13">
      <c r="A8" s="80"/>
      <c r="B8" s="80"/>
      <c r="C8" s="125"/>
      <c r="D8" s="128"/>
      <c r="E8" s="129"/>
      <c r="F8" s="121"/>
      <c r="G8" s="7"/>
      <c r="H8" s="7"/>
      <c r="I8" s="7"/>
      <c r="J8" s="7">
        <v>1</v>
      </c>
      <c r="K8" s="7">
        <v>1</v>
      </c>
      <c r="L8" s="7">
        <v>0</v>
      </c>
      <c r="M8" s="7"/>
    </row>
    <row r="9" spans="1:13">
      <c r="A9" s="80"/>
      <c r="B9" s="80"/>
      <c r="C9" s="125"/>
      <c r="D9" s="128"/>
      <c r="E9" s="129"/>
      <c r="F9" s="120" t="s">
        <v>84</v>
      </c>
      <c r="G9" s="7"/>
      <c r="H9" s="7"/>
      <c r="I9" s="7"/>
      <c r="J9" s="7"/>
      <c r="K9" s="7"/>
      <c r="L9" s="7"/>
      <c r="M9" s="7"/>
    </row>
    <row r="10" spans="1:13">
      <c r="A10" s="80"/>
      <c r="B10" s="80"/>
      <c r="C10" s="121"/>
      <c r="D10" s="103"/>
      <c r="E10" s="104"/>
      <c r="F10" s="121"/>
      <c r="G10" s="7"/>
      <c r="H10" s="7"/>
      <c r="I10" s="7"/>
      <c r="J10" s="7">
        <v>2</v>
      </c>
      <c r="K10" s="7">
        <v>1</v>
      </c>
      <c r="L10" s="7">
        <v>2</v>
      </c>
      <c r="M10" s="7"/>
    </row>
    <row r="11" spans="1:13">
      <c r="A11" s="80"/>
      <c r="B11" s="80"/>
      <c r="C11" s="105" t="s">
        <v>85</v>
      </c>
      <c r="D11" s="106"/>
      <c r="E11" s="106"/>
      <c r="F11" s="107"/>
      <c r="G11" s="7"/>
      <c r="H11" s="7"/>
      <c r="I11" s="7"/>
      <c r="J11" s="7">
        <f>SUM(J7:J10)</f>
        <v>3</v>
      </c>
      <c r="K11" s="7">
        <f t="shared" ref="K11:L11" si="0">SUM(K7:K10)</f>
        <v>2</v>
      </c>
      <c r="L11" s="7">
        <f t="shared" si="0"/>
        <v>2</v>
      </c>
      <c r="M11" s="7"/>
    </row>
    <row r="12" spans="1:13">
      <c r="A12" s="80"/>
      <c r="B12" s="80"/>
      <c r="C12" s="120" t="s">
        <v>22</v>
      </c>
      <c r="D12" s="111" t="s">
        <v>13</v>
      </c>
      <c r="E12" s="112"/>
      <c r="F12" s="120" t="s">
        <v>24</v>
      </c>
      <c r="G12" s="7"/>
      <c r="H12" s="7"/>
      <c r="I12" s="7"/>
      <c r="J12" s="7"/>
      <c r="K12" s="7"/>
      <c r="L12" s="7"/>
      <c r="M12" s="7"/>
    </row>
    <row r="13" spans="1:13">
      <c r="A13" s="80"/>
      <c r="B13" s="80"/>
      <c r="C13" s="125"/>
      <c r="D13" s="103"/>
      <c r="E13" s="104"/>
      <c r="F13" s="121"/>
      <c r="G13" s="7"/>
      <c r="H13" s="7"/>
      <c r="I13" s="7"/>
      <c r="J13" s="7">
        <v>2</v>
      </c>
      <c r="K13" s="7">
        <v>1</v>
      </c>
      <c r="L13" s="7">
        <v>2</v>
      </c>
      <c r="M13" s="7"/>
    </row>
    <row r="14" spans="1:13">
      <c r="A14" s="80"/>
      <c r="B14" s="80"/>
      <c r="C14" s="125"/>
      <c r="D14" s="111" t="s">
        <v>17</v>
      </c>
      <c r="E14" s="112"/>
      <c r="F14" s="120" t="s">
        <v>28</v>
      </c>
      <c r="G14" s="7"/>
      <c r="H14" s="7"/>
      <c r="I14" s="7"/>
      <c r="J14" s="7"/>
      <c r="K14" s="7"/>
      <c r="L14" s="7"/>
      <c r="M14" s="7"/>
    </row>
    <row r="15" spans="1:13">
      <c r="A15" s="80"/>
      <c r="B15" s="80"/>
      <c r="C15" s="125"/>
      <c r="D15" s="103"/>
      <c r="E15" s="104"/>
      <c r="F15" s="121"/>
      <c r="G15" s="7"/>
      <c r="H15" s="7"/>
      <c r="I15" s="7"/>
      <c r="J15" s="7">
        <v>2</v>
      </c>
      <c r="K15" s="7">
        <v>1</v>
      </c>
      <c r="L15" s="7">
        <v>2</v>
      </c>
      <c r="M15" s="7"/>
    </row>
    <row r="16" spans="1:13">
      <c r="A16" s="80"/>
      <c r="B16" s="80"/>
      <c r="C16" s="125"/>
      <c r="D16" s="111" t="s">
        <v>17</v>
      </c>
      <c r="E16" s="112"/>
      <c r="F16" s="120" t="s">
        <v>29</v>
      </c>
      <c r="G16" s="7"/>
      <c r="H16" s="7"/>
      <c r="I16" s="7"/>
      <c r="J16" s="7"/>
      <c r="K16" s="7"/>
      <c r="L16" s="7"/>
      <c r="M16" s="7"/>
    </row>
    <row r="17" spans="1:13">
      <c r="A17" s="80"/>
      <c r="B17" s="80"/>
      <c r="C17" s="125"/>
      <c r="D17" s="103"/>
      <c r="E17" s="104"/>
      <c r="F17" s="121"/>
      <c r="G17" s="7"/>
      <c r="H17" s="7"/>
      <c r="I17" s="7"/>
      <c r="J17" s="7">
        <v>2</v>
      </c>
      <c r="K17" s="7">
        <v>1</v>
      </c>
      <c r="L17" s="7">
        <v>2</v>
      </c>
      <c r="M17" s="7"/>
    </row>
    <row r="18" spans="1:13">
      <c r="A18" s="80"/>
      <c r="B18" s="80"/>
      <c r="C18" s="125"/>
      <c r="D18" s="111" t="s">
        <v>17</v>
      </c>
      <c r="E18" s="112"/>
      <c r="F18" s="120" t="s">
        <v>30</v>
      </c>
      <c r="G18" s="7"/>
      <c r="H18" s="7"/>
      <c r="I18" s="7"/>
      <c r="J18" s="7"/>
      <c r="K18" s="7"/>
      <c r="L18" s="7"/>
      <c r="M18" s="7"/>
    </row>
    <row r="19" spans="1:13">
      <c r="A19" s="80"/>
      <c r="B19" s="80"/>
      <c r="C19" s="125"/>
      <c r="D19" s="103"/>
      <c r="E19" s="104"/>
      <c r="F19" s="121"/>
      <c r="G19" s="7"/>
      <c r="H19" s="7"/>
      <c r="I19" s="7"/>
      <c r="J19" s="7">
        <v>1</v>
      </c>
      <c r="K19" s="7">
        <v>0</v>
      </c>
      <c r="L19" s="7">
        <v>2</v>
      </c>
      <c r="M19" s="7"/>
    </row>
    <row r="20" spans="1:13">
      <c r="A20" s="80"/>
      <c r="B20" s="80"/>
      <c r="C20" s="125"/>
      <c r="D20" s="111" t="s">
        <v>17</v>
      </c>
      <c r="E20" s="112"/>
      <c r="F20" s="120" t="s">
        <v>31</v>
      </c>
      <c r="G20" s="7"/>
      <c r="H20" s="7"/>
      <c r="I20" s="7"/>
      <c r="J20" s="7"/>
      <c r="K20" s="7"/>
      <c r="L20" s="7"/>
      <c r="M20" s="7"/>
    </row>
    <row r="21" spans="1:13">
      <c r="A21" s="80"/>
      <c r="B21" s="80"/>
      <c r="C21" s="125"/>
      <c r="D21" s="103"/>
      <c r="E21" s="104"/>
      <c r="F21" s="121"/>
      <c r="G21" s="7"/>
      <c r="H21" s="7"/>
      <c r="I21" s="7"/>
      <c r="J21" s="7">
        <v>1</v>
      </c>
      <c r="K21" s="7">
        <v>0</v>
      </c>
      <c r="L21" s="7">
        <v>2</v>
      </c>
      <c r="M21" s="7"/>
    </row>
    <row r="22" spans="1:13">
      <c r="A22" s="80"/>
      <c r="B22" s="80"/>
      <c r="C22" s="125"/>
      <c r="D22" s="111" t="s">
        <v>17</v>
      </c>
      <c r="E22" s="112"/>
      <c r="F22" s="120" t="s">
        <v>32</v>
      </c>
      <c r="G22" s="7"/>
      <c r="H22" s="7"/>
      <c r="I22" s="7"/>
      <c r="J22" s="7"/>
      <c r="K22" s="7"/>
      <c r="L22" s="7"/>
      <c r="M22" s="7"/>
    </row>
    <row r="23" spans="1:13">
      <c r="A23" s="80"/>
      <c r="B23" s="80"/>
      <c r="C23" s="121"/>
      <c r="D23" s="103"/>
      <c r="E23" s="104"/>
      <c r="F23" s="121"/>
      <c r="G23" s="7"/>
      <c r="H23" s="7"/>
      <c r="I23" s="7"/>
      <c r="J23" s="7">
        <v>2</v>
      </c>
      <c r="K23" s="7">
        <v>1</v>
      </c>
      <c r="L23" s="7">
        <v>2</v>
      </c>
      <c r="M23" s="7"/>
    </row>
    <row r="24" spans="1:13">
      <c r="A24" s="80"/>
      <c r="B24" s="80"/>
      <c r="C24" s="120" t="s">
        <v>72</v>
      </c>
      <c r="D24" s="118" t="s">
        <v>11</v>
      </c>
      <c r="E24" s="118" t="s">
        <v>17</v>
      </c>
      <c r="F24" s="120" t="s">
        <v>52</v>
      </c>
      <c r="G24" s="7"/>
      <c r="H24" s="7"/>
      <c r="I24" s="7"/>
      <c r="J24" s="7"/>
      <c r="K24" s="7"/>
      <c r="L24" s="7"/>
      <c r="M24" s="7"/>
    </row>
    <row r="25" spans="1:13">
      <c r="A25" s="80"/>
      <c r="B25" s="80"/>
      <c r="C25" s="125"/>
      <c r="D25" s="119"/>
      <c r="E25" s="119"/>
      <c r="F25" s="121"/>
      <c r="G25" s="7"/>
      <c r="H25" s="7"/>
      <c r="I25" s="7"/>
      <c r="J25" s="7">
        <v>3</v>
      </c>
      <c r="K25" s="7">
        <v>1</v>
      </c>
      <c r="L25" s="7">
        <v>3</v>
      </c>
      <c r="M25" s="7"/>
    </row>
    <row r="26" spans="1:13">
      <c r="A26" s="80"/>
      <c r="B26" s="80"/>
      <c r="C26" s="125"/>
      <c r="D26" s="118" t="s">
        <v>22</v>
      </c>
      <c r="E26" s="118" t="s">
        <v>13</v>
      </c>
      <c r="F26" s="120" t="s">
        <v>55</v>
      </c>
      <c r="G26" s="7"/>
      <c r="H26" s="7"/>
      <c r="I26" s="7"/>
      <c r="J26" s="7"/>
      <c r="K26" s="7"/>
      <c r="L26" s="7"/>
      <c r="M26" s="7"/>
    </row>
    <row r="27" spans="1:13">
      <c r="A27" s="80"/>
      <c r="B27" s="80"/>
      <c r="C27" s="125"/>
      <c r="D27" s="119"/>
      <c r="E27" s="119"/>
      <c r="F27" s="121"/>
      <c r="G27" s="7"/>
      <c r="H27" s="7"/>
      <c r="I27" s="7"/>
      <c r="J27" s="7">
        <v>2</v>
      </c>
      <c r="K27" s="7">
        <v>2</v>
      </c>
      <c r="L27" s="7">
        <v>0</v>
      </c>
      <c r="M27" s="7"/>
    </row>
    <row r="28" spans="1:13">
      <c r="A28" s="80"/>
      <c r="B28" s="80"/>
      <c r="C28" s="125"/>
      <c r="D28" s="118" t="s">
        <v>22</v>
      </c>
      <c r="E28" s="118" t="s">
        <v>17</v>
      </c>
      <c r="F28" s="6" t="s">
        <v>86</v>
      </c>
      <c r="G28" s="7"/>
      <c r="H28" s="7"/>
      <c r="I28" s="7"/>
      <c r="J28" s="7"/>
      <c r="K28" s="7"/>
      <c r="L28" s="7"/>
      <c r="M28" s="7"/>
    </row>
    <row r="29" spans="1:13">
      <c r="A29" s="80"/>
      <c r="B29" s="80"/>
      <c r="C29" s="121"/>
      <c r="D29" s="119"/>
      <c r="E29" s="119"/>
      <c r="F29" s="8" t="s">
        <v>87</v>
      </c>
      <c r="G29" s="7"/>
      <c r="H29" s="7"/>
      <c r="I29" s="7"/>
      <c r="J29" s="7">
        <v>3</v>
      </c>
      <c r="K29" s="7">
        <v>1</v>
      </c>
      <c r="L29" s="7">
        <v>3</v>
      </c>
      <c r="M29" s="7"/>
    </row>
    <row r="30" spans="1:13">
      <c r="A30" s="80"/>
      <c r="B30" s="81"/>
      <c r="C30" s="105" t="s">
        <v>88</v>
      </c>
      <c r="D30" s="106"/>
      <c r="E30" s="106"/>
      <c r="F30" s="107"/>
      <c r="G30" s="7"/>
      <c r="H30" s="7"/>
      <c r="I30" s="7"/>
      <c r="J30" s="7">
        <f>SUM(J12:J29)</f>
        <v>18</v>
      </c>
      <c r="K30" s="7">
        <f t="shared" ref="K30:L30" si="1">SUM(K12:K29)</f>
        <v>8</v>
      </c>
      <c r="L30" s="7">
        <f t="shared" si="1"/>
        <v>18</v>
      </c>
      <c r="M30" s="7"/>
    </row>
    <row r="31" spans="1:13">
      <c r="A31" s="80"/>
      <c r="B31" s="105" t="s">
        <v>89</v>
      </c>
      <c r="C31" s="106"/>
      <c r="D31" s="106"/>
      <c r="E31" s="106"/>
      <c r="F31" s="107"/>
      <c r="G31" s="7"/>
      <c r="H31" s="7"/>
      <c r="I31" s="7"/>
      <c r="J31" s="7">
        <f>SUM(J30,J11)</f>
        <v>21</v>
      </c>
      <c r="K31" s="7">
        <f t="shared" ref="K31:L31" si="2">SUM(K30,K11)</f>
        <v>10</v>
      </c>
      <c r="L31" s="7">
        <f t="shared" si="2"/>
        <v>20</v>
      </c>
      <c r="M31" s="7"/>
    </row>
    <row r="32" spans="1:13">
      <c r="A32" s="80"/>
      <c r="B32" s="79">
        <v>2</v>
      </c>
      <c r="C32" s="6" t="s">
        <v>11</v>
      </c>
      <c r="D32" s="111" t="s">
        <v>13</v>
      </c>
      <c r="E32" s="112"/>
      <c r="F32" s="120" t="s">
        <v>91</v>
      </c>
      <c r="G32" s="7"/>
      <c r="H32" s="7"/>
      <c r="I32" s="7"/>
      <c r="J32" s="7"/>
      <c r="K32" s="7"/>
      <c r="L32" s="7"/>
      <c r="M32" s="7"/>
    </row>
    <row r="33" spans="1:13">
      <c r="A33" s="80"/>
      <c r="B33" s="80"/>
      <c r="C33" s="9" t="s">
        <v>12</v>
      </c>
      <c r="D33" s="103"/>
      <c r="E33" s="104"/>
      <c r="F33" s="121"/>
      <c r="G33" s="7"/>
      <c r="H33" s="7"/>
      <c r="I33" s="7"/>
      <c r="J33" s="7">
        <v>1</v>
      </c>
      <c r="K33" s="7">
        <v>1</v>
      </c>
      <c r="L33" s="7">
        <v>0</v>
      </c>
      <c r="M33" s="7"/>
    </row>
    <row r="34" spans="1:13">
      <c r="A34" s="80"/>
      <c r="B34" s="80"/>
      <c r="C34" s="10" t="s">
        <v>90</v>
      </c>
      <c r="D34" s="111" t="s">
        <v>17</v>
      </c>
      <c r="E34" s="112"/>
      <c r="F34" s="120" t="s">
        <v>92</v>
      </c>
      <c r="G34" s="7"/>
      <c r="H34" s="7"/>
      <c r="I34" s="7"/>
      <c r="J34" s="7"/>
      <c r="K34" s="7"/>
      <c r="L34" s="7"/>
      <c r="M34" s="7"/>
    </row>
    <row r="35" spans="1:13">
      <c r="A35" s="80"/>
      <c r="B35" s="80"/>
      <c r="C35" s="1"/>
      <c r="D35" s="103"/>
      <c r="E35" s="104"/>
      <c r="F35" s="121"/>
      <c r="G35" s="7"/>
      <c r="H35" s="7"/>
      <c r="I35" s="7"/>
      <c r="J35" s="7">
        <v>2</v>
      </c>
      <c r="K35" s="7">
        <v>1</v>
      </c>
      <c r="L35" s="7">
        <v>2</v>
      </c>
      <c r="M35" s="7"/>
    </row>
    <row r="36" spans="1:13">
      <c r="A36" s="80"/>
      <c r="B36" s="80"/>
      <c r="C36" s="105" t="s">
        <v>85</v>
      </c>
      <c r="D36" s="106"/>
      <c r="E36" s="106"/>
      <c r="F36" s="107"/>
      <c r="G36" s="7"/>
      <c r="H36" s="7"/>
      <c r="I36" s="7"/>
      <c r="J36" s="7">
        <f>SUM(J32:J35)</f>
        <v>3</v>
      </c>
      <c r="K36" s="7">
        <f t="shared" ref="K36:L36" si="3">SUM(K32:K35)</f>
        <v>2</v>
      </c>
      <c r="L36" s="7">
        <f t="shared" si="3"/>
        <v>2</v>
      </c>
      <c r="M36" s="7"/>
    </row>
    <row r="37" spans="1:13">
      <c r="A37" s="80"/>
      <c r="B37" s="80"/>
      <c r="C37" s="111" t="s">
        <v>22</v>
      </c>
      <c r="D37" s="116" t="s">
        <v>17</v>
      </c>
      <c r="E37" s="116"/>
      <c r="F37" s="112" t="s">
        <v>117</v>
      </c>
      <c r="G37" s="7"/>
      <c r="H37" s="7"/>
      <c r="I37" s="7"/>
      <c r="J37" s="7"/>
      <c r="K37" s="7"/>
      <c r="L37" s="7"/>
      <c r="M37" s="7"/>
    </row>
    <row r="38" spans="1:13">
      <c r="A38" s="80"/>
      <c r="B38" s="80"/>
      <c r="C38" s="128"/>
      <c r="D38" s="132"/>
      <c r="E38" s="132"/>
      <c r="F38" s="104"/>
      <c r="G38" s="7"/>
      <c r="H38" s="7"/>
      <c r="I38" s="7"/>
      <c r="J38" s="7">
        <v>2</v>
      </c>
      <c r="K38" s="7">
        <v>1</v>
      </c>
      <c r="L38" s="7">
        <v>2</v>
      </c>
      <c r="M38" s="7"/>
    </row>
    <row r="39" spans="1:13">
      <c r="A39" s="80"/>
      <c r="B39" s="80"/>
      <c r="C39" s="128"/>
      <c r="D39" s="132"/>
      <c r="E39" s="132"/>
      <c r="F39" s="120" t="s">
        <v>34</v>
      </c>
      <c r="G39" s="7"/>
      <c r="H39" s="7"/>
      <c r="I39" s="7"/>
      <c r="J39" s="7"/>
      <c r="K39" s="7"/>
      <c r="L39" s="7"/>
      <c r="M39" s="7"/>
    </row>
    <row r="40" spans="1:13">
      <c r="A40" s="80"/>
      <c r="B40" s="80"/>
      <c r="C40" s="128"/>
      <c r="D40" s="132"/>
      <c r="E40" s="132"/>
      <c r="F40" s="121"/>
      <c r="G40" s="7"/>
      <c r="H40" s="7"/>
      <c r="I40" s="7"/>
      <c r="J40" s="7">
        <v>2</v>
      </c>
      <c r="K40" s="7">
        <v>2</v>
      </c>
      <c r="L40" s="7">
        <v>0</v>
      </c>
      <c r="M40" s="7"/>
    </row>
    <row r="41" spans="1:13">
      <c r="A41" s="80"/>
      <c r="B41" s="80"/>
      <c r="C41" s="128"/>
      <c r="D41" s="132"/>
      <c r="E41" s="132"/>
      <c r="F41" s="120" t="s">
        <v>35</v>
      </c>
      <c r="G41" s="7"/>
      <c r="H41" s="7"/>
      <c r="I41" s="7"/>
      <c r="J41" s="7"/>
      <c r="K41" s="7"/>
      <c r="L41" s="7"/>
      <c r="M41" s="7"/>
    </row>
    <row r="42" spans="1:13">
      <c r="A42" s="80"/>
      <c r="B42" s="80"/>
      <c r="C42" s="128"/>
      <c r="D42" s="132"/>
      <c r="E42" s="132"/>
      <c r="F42" s="121"/>
      <c r="G42" s="7"/>
      <c r="H42" s="7"/>
      <c r="I42" s="7"/>
      <c r="J42" s="7">
        <v>2</v>
      </c>
      <c r="K42" s="7">
        <v>2</v>
      </c>
      <c r="L42" s="7">
        <v>0</v>
      </c>
      <c r="M42" s="7"/>
    </row>
    <row r="43" spans="1:13">
      <c r="A43" s="80"/>
      <c r="B43" s="80"/>
      <c r="C43" s="128"/>
      <c r="D43" s="132"/>
      <c r="E43" s="132"/>
      <c r="F43" s="120" t="s">
        <v>36</v>
      </c>
      <c r="G43" s="7"/>
      <c r="H43" s="7"/>
      <c r="I43" s="7"/>
      <c r="J43" s="7"/>
      <c r="K43" s="7"/>
      <c r="L43" s="7"/>
      <c r="M43" s="7"/>
    </row>
    <row r="44" spans="1:13">
      <c r="A44" s="80"/>
      <c r="B44" s="80"/>
      <c r="C44" s="128"/>
      <c r="D44" s="132"/>
      <c r="E44" s="132"/>
      <c r="F44" s="121"/>
      <c r="G44" s="7"/>
      <c r="H44" s="7"/>
      <c r="I44" s="7"/>
      <c r="J44" s="7">
        <v>2</v>
      </c>
      <c r="K44" s="7">
        <v>1</v>
      </c>
      <c r="L44" s="7">
        <v>2</v>
      </c>
      <c r="M44" s="7"/>
    </row>
    <row r="45" spans="1:13">
      <c r="A45" s="80"/>
      <c r="B45" s="80"/>
      <c r="C45" s="128"/>
      <c r="D45" s="132"/>
      <c r="E45" s="132"/>
      <c r="F45" s="120" t="s">
        <v>37</v>
      </c>
      <c r="G45" s="7"/>
      <c r="H45" s="7"/>
      <c r="I45" s="7"/>
      <c r="J45" s="7"/>
      <c r="K45" s="7"/>
      <c r="L45" s="7"/>
      <c r="M45" s="7"/>
    </row>
    <row r="46" spans="1:13">
      <c r="A46" s="80"/>
      <c r="B46" s="80"/>
      <c r="C46" s="128"/>
      <c r="D46" s="132"/>
      <c r="E46" s="132"/>
      <c r="F46" s="121"/>
      <c r="G46" s="7"/>
      <c r="H46" s="7"/>
      <c r="I46" s="7"/>
      <c r="J46" s="7">
        <v>2</v>
      </c>
      <c r="K46" s="7">
        <v>1</v>
      </c>
      <c r="L46" s="7">
        <v>2</v>
      </c>
      <c r="M46" s="7"/>
    </row>
    <row r="47" spans="1:13">
      <c r="A47" s="80"/>
      <c r="B47" s="80"/>
      <c r="C47" s="128"/>
      <c r="D47" s="132"/>
      <c r="E47" s="132"/>
      <c r="F47" s="120" t="s">
        <v>38</v>
      </c>
      <c r="G47" s="7"/>
      <c r="H47" s="7"/>
      <c r="I47" s="7"/>
      <c r="J47" s="7"/>
      <c r="K47" s="7"/>
      <c r="L47" s="7"/>
      <c r="M47" s="7"/>
    </row>
    <row r="48" spans="1:13">
      <c r="A48" s="80"/>
      <c r="B48" s="80"/>
      <c r="C48" s="103"/>
      <c r="D48" s="117"/>
      <c r="E48" s="117"/>
      <c r="F48" s="121"/>
      <c r="G48" s="7"/>
      <c r="H48" s="7"/>
      <c r="I48" s="7"/>
      <c r="J48" s="7">
        <v>1</v>
      </c>
      <c r="K48" s="7">
        <v>0</v>
      </c>
      <c r="L48" s="7">
        <v>2</v>
      </c>
      <c r="M48" s="7"/>
    </row>
    <row r="49" spans="1:13">
      <c r="A49" s="80"/>
      <c r="B49" s="80"/>
      <c r="C49" s="120" t="s">
        <v>72</v>
      </c>
      <c r="D49" s="118" t="s">
        <v>11</v>
      </c>
      <c r="E49" s="118" t="s">
        <v>17</v>
      </c>
      <c r="F49" s="120" t="s">
        <v>53</v>
      </c>
      <c r="G49" s="7"/>
      <c r="H49" s="7"/>
      <c r="I49" s="7"/>
      <c r="J49" s="7"/>
      <c r="K49" s="7"/>
      <c r="L49" s="7"/>
      <c r="M49" s="7"/>
    </row>
    <row r="50" spans="1:13">
      <c r="A50" s="80"/>
      <c r="B50" s="80"/>
      <c r="C50" s="125"/>
      <c r="D50" s="119"/>
      <c r="E50" s="119"/>
      <c r="F50" s="121"/>
      <c r="G50" s="7"/>
      <c r="H50" s="7"/>
      <c r="I50" s="7"/>
      <c r="J50" s="7">
        <v>3</v>
      </c>
      <c r="K50" s="7">
        <v>1</v>
      </c>
      <c r="L50" s="7">
        <v>3</v>
      </c>
      <c r="M50" s="7"/>
    </row>
    <row r="51" spans="1:13">
      <c r="A51" s="80"/>
      <c r="B51" s="80"/>
      <c r="C51" s="125"/>
      <c r="D51" s="118" t="s">
        <v>22</v>
      </c>
      <c r="E51" s="118" t="s">
        <v>13</v>
      </c>
      <c r="F51" s="120" t="s">
        <v>57</v>
      </c>
      <c r="G51" s="7"/>
      <c r="H51" s="7"/>
      <c r="I51" s="7"/>
      <c r="J51" s="7"/>
      <c r="K51" s="7"/>
      <c r="L51" s="7"/>
      <c r="M51" s="7"/>
    </row>
    <row r="52" spans="1:13">
      <c r="A52" s="80"/>
      <c r="B52" s="80"/>
      <c r="C52" s="125"/>
      <c r="D52" s="119"/>
      <c r="E52" s="119"/>
      <c r="F52" s="121"/>
      <c r="G52" s="7"/>
      <c r="H52" s="7"/>
      <c r="I52" s="7"/>
      <c r="J52" s="7">
        <v>2</v>
      </c>
      <c r="K52" s="7">
        <v>2</v>
      </c>
      <c r="L52" s="7">
        <v>0</v>
      </c>
      <c r="M52" s="7"/>
    </row>
    <row r="53" spans="1:13">
      <c r="A53" s="80"/>
      <c r="B53" s="80"/>
      <c r="C53" s="125"/>
      <c r="D53" s="118" t="s">
        <v>22</v>
      </c>
      <c r="E53" s="118" t="s">
        <v>17</v>
      </c>
      <c r="F53" s="6" t="s">
        <v>93</v>
      </c>
      <c r="G53" s="7"/>
      <c r="H53" s="7"/>
      <c r="I53" s="7"/>
      <c r="J53" s="7"/>
      <c r="K53" s="7"/>
      <c r="L53" s="7"/>
      <c r="M53" s="7"/>
    </row>
    <row r="54" spans="1:13">
      <c r="A54" s="80"/>
      <c r="B54" s="80"/>
      <c r="C54" s="125"/>
      <c r="D54" s="119"/>
      <c r="E54" s="119"/>
      <c r="F54" s="8" t="s">
        <v>87</v>
      </c>
      <c r="G54" s="7"/>
      <c r="H54" s="7"/>
      <c r="I54" s="7"/>
      <c r="J54" s="7">
        <v>3</v>
      </c>
      <c r="K54" s="7">
        <v>1</v>
      </c>
      <c r="L54" s="7">
        <v>3</v>
      </c>
      <c r="M54" s="7"/>
    </row>
    <row r="55" spans="1:13">
      <c r="A55" s="80"/>
      <c r="B55" s="80"/>
      <c r="C55" s="125"/>
      <c r="D55" s="118" t="s">
        <v>22</v>
      </c>
      <c r="E55" s="118" t="s">
        <v>17</v>
      </c>
      <c r="F55" s="120" t="s">
        <v>61</v>
      </c>
      <c r="G55" s="7"/>
      <c r="H55" s="7"/>
      <c r="I55" s="7"/>
      <c r="J55" s="7"/>
      <c r="K55" s="7"/>
      <c r="L55" s="7"/>
      <c r="M55" s="7"/>
    </row>
    <row r="56" spans="1:13">
      <c r="A56" s="80"/>
      <c r="B56" s="80"/>
      <c r="C56" s="121"/>
      <c r="D56" s="119"/>
      <c r="E56" s="119"/>
      <c r="F56" s="121"/>
      <c r="G56" s="7"/>
      <c r="H56" s="7"/>
      <c r="I56" s="7"/>
      <c r="J56" s="7">
        <v>2</v>
      </c>
      <c r="K56" s="7">
        <v>2</v>
      </c>
      <c r="L56" s="7">
        <v>0</v>
      </c>
      <c r="M56" s="7"/>
    </row>
    <row r="57" spans="1:13">
      <c r="A57" s="80"/>
      <c r="B57" s="81"/>
      <c r="C57" s="105" t="s">
        <v>88</v>
      </c>
      <c r="D57" s="106"/>
      <c r="E57" s="106"/>
      <c r="F57" s="107"/>
      <c r="G57" s="7"/>
      <c r="H57" s="7"/>
      <c r="I57" s="7"/>
      <c r="J57" s="7">
        <f>SUM(J37:J56)</f>
        <v>21</v>
      </c>
      <c r="K57" s="7">
        <f t="shared" ref="K57:L57" si="4">SUM(K37:K56)</f>
        <v>13</v>
      </c>
      <c r="L57" s="7">
        <f t="shared" si="4"/>
        <v>14</v>
      </c>
      <c r="M57" s="7"/>
    </row>
    <row r="58" spans="1:13">
      <c r="A58" s="81"/>
      <c r="B58" s="105" t="s">
        <v>89</v>
      </c>
      <c r="C58" s="106"/>
      <c r="D58" s="106"/>
      <c r="E58" s="106"/>
      <c r="F58" s="107"/>
      <c r="G58" s="7"/>
      <c r="H58" s="7"/>
      <c r="I58" s="7"/>
      <c r="J58" s="7">
        <f>SUM(J57,J36)</f>
        <v>24</v>
      </c>
      <c r="K58" s="7">
        <f t="shared" ref="K58:L58" si="5">SUM(K57,K36)</f>
        <v>15</v>
      </c>
      <c r="L58" s="7">
        <f t="shared" si="5"/>
        <v>16</v>
      </c>
      <c r="M58" s="7"/>
    </row>
    <row r="59" spans="1:13">
      <c r="A59" s="79">
        <v>2</v>
      </c>
      <c r="B59" s="79">
        <v>1</v>
      </c>
      <c r="C59" s="120" t="s">
        <v>83</v>
      </c>
      <c r="D59" s="111" t="s">
        <v>13</v>
      </c>
      <c r="E59" s="112"/>
      <c r="F59" s="126"/>
      <c r="G59" s="7"/>
      <c r="H59" s="7"/>
      <c r="I59" s="7"/>
      <c r="J59" s="7"/>
      <c r="K59" s="7"/>
      <c r="L59" s="7"/>
      <c r="M59" s="7"/>
    </row>
    <row r="60" spans="1:13">
      <c r="A60" s="80"/>
      <c r="B60" s="80"/>
      <c r="C60" s="125"/>
      <c r="D60" s="103"/>
      <c r="E60" s="104"/>
      <c r="F60" s="127"/>
      <c r="G60" s="7"/>
      <c r="H60" s="7"/>
      <c r="I60" s="7"/>
      <c r="J60" s="7">
        <v>0</v>
      </c>
      <c r="K60" s="7">
        <v>0</v>
      </c>
      <c r="L60" s="7">
        <v>0</v>
      </c>
      <c r="M60" s="7"/>
    </row>
    <row r="61" spans="1:13">
      <c r="A61" s="80"/>
      <c r="B61" s="80"/>
      <c r="C61" s="125"/>
      <c r="D61" s="111" t="s">
        <v>17</v>
      </c>
      <c r="E61" s="112"/>
      <c r="F61" s="120" t="s">
        <v>94</v>
      </c>
      <c r="G61" s="7"/>
      <c r="H61" s="7"/>
      <c r="I61" s="7"/>
      <c r="J61" s="7"/>
      <c r="K61" s="7"/>
      <c r="L61" s="7"/>
      <c r="M61" s="7"/>
    </row>
    <row r="62" spans="1:13">
      <c r="A62" s="80"/>
      <c r="B62" s="80"/>
      <c r="C62" s="121"/>
      <c r="D62" s="103"/>
      <c r="E62" s="104"/>
      <c r="F62" s="121"/>
      <c r="G62" s="7"/>
      <c r="H62" s="7"/>
      <c r="I62" s="7"/>
      <c r="J62" s="7">
        <v>2</v>
      </c>
      <c r="K62" s="7">
        <v>1</v>
      </c>
      <c r="L62" s="7">
        <v>2</v>
      </c>
      <c r="M62" s="7"/>
    </row>
    <row r="63" spans="1:13">
      <c r="A63" s="80"/>
      <c r="B63" s="80"/>
      <c r="C63" s="105" t="s">
        <v>85</v>
      </c>
      <c r="D63" s="106"/>
      <c r="E63" s="106"/>
      <c r="F63" s="107"/>
      <c r="G63" s="7"/>
      <c r="H63" s="7"/>
      <c r="I63" s="7"/>
      <c r="J63" s="7">
        <f>SUM(J59:J62)</f>
        <v>2</v>
      </c>
      <c r="K63" s="7">
        <f t="shared" ref="K63:L63" si="6">SUM(K59:K62)</f>
        <v>1</v>
      </c>
      <c r="L63" s="7">
        <f t="shared" si="6"/>
        <v>2</v>
      </c>
      <c r="M63" s="7"/>
    </row>
    <row r="64" spans="1:13">
      <c r="A64" s="80"/>
      <c r="B64" s="80"/>
      <c r="C64" s="120" t="s">
        <v>22</v>
      </c>
      <c r="D64" s="111" t="s">
        <v>13</v>
      </c>
      <c r="E64" s="112"/>
      <c r="F64" s="120" t="s">
        <v>95</v>
      </c>
      <c r="G64" s="7"/>
      <c r="H64" s="7"/>
      <c r="I64" s="7"/>
      <c r="J64" s="7"/>
      <c r="K64" s="7"/>
      <c r="L64" s="7"/>
      <c r="M64" s="7"/>
    </row>
    <row r="65" spans="1:13">
      <c r="A65" s="80"/>
      <c r="B65" s="80"/>
      <c r="C65" s="125"/>
      <c r="D65" s="128"/>
      <c r="E65" s="129"/>
      <c r="F65" s="121"/>
      <c r="G65" s="7"/>
      <c r="H65" s="7"/>
      <c r="I65" s="7"/>
      <c r="J65" s="7">
        <v>1</v>
      </c>
      <c r="K65" s="7">
        <v>1</v>
      </c>
      <c r="L65" s="7">
        <v>0</v>
      </c>
      <c r="M65" s="7"/>
    </row>
    <row r="66" spans="1:13">
      <c r="A66" s="80"/>
      <c r="B66" s="80"/>
      <c r="C66" s="125"/>
      <c r="D66" s="128"/>
      <c r="E66" s="129"/>
      <c r="F66" s="120" t="s">
        <v>25</v>
      </c>
      <c r="G66" s="7"/>
      <c r="H66" s="7"/>
      <c r="I66" s="7"/>
      <c r="J66" s="7"/>
      <c r="K66" s="7"/>
      <c r="L66" s="7"/>
      <c r="M66" s="7"/>
    </row>
    <row r="67" spans="1:13">
      <c r="A67" s="80"/>
      <c r="B67" s="80"/>
      <c r="C67" s="125"/>
      <c r="D67" s="103"/>
      <c r="E67" s="104"/>
      <c r="F67" s="121"/>
      <c r="G67" s="7"/>
      <c r="H67" s="7"/>
      <c r="I67" s="7"/>
      <c r="J67" s="7">
        <v>2</v>
      </c>
      <c r="K67" s="7">
        <v>1</v>
      </c>
      <c r="L67" s="7">
        <v>2</v>
      </c>
      <c r="M67" s="7"/>
    </row>
    <row r="68" spans="1:13">
      <c r="A68" s="80"/>
      <c r="B68" s="80"/>
      <c r="C68" s="125"/>
      <c r="D68" s="111" t="s">
        <v>17</v>
      </c>
      <c r="E68" s="112"/>
      <c r="F68" s="120" t="s">
        <v>96</v>
      </c>
      <c r="G68" s="126"/>
      <c r="H68" s="126"/>
      <c r="I68" s="126"/>
      <c r="J68" s="7"/>
      <c r="K68" s="7"/>
      <c r="L68" s="7"/>
      <c r="M68" s="7"/>
    </row>
    <row r="69" spans="1:13">
      <c r="A69" s="80"/>
      <c r="B69" s="80"/>
      <c r="C69" s="125"/>
      <c r="D69" s="128"/>
      <c r="E69" s="129"/>
      <c r="F69" s="121"/>
      <c r="G69" s="127"/>
      <c r="H69" s="127"/>
      <c r="I69" s="127"/>
      <c r="J69" s="7">
        <v>3</v>
      </c>
      <c r="K69" s="7">
        <v>1</v>
      </c>
      <c r="L69" s="7">
        <v>3</v>
      </c>
      <c r="M69" s="7"/>
    </row>
    <row r="70" spans="1:13">
      <c r="A70" s="80"/>
      <c r="B70" s="80"/>
      <c r="C70" s="125"/>
      <c r="D70" s="128"/>
      <c r="E70" s="129"/>
      <c r="F70" s="120" t="s">
        <v>40</v>
      </c>
      <c r="G70" s="126"/>
      <c r="H70" s="126"/>
      <c r="I70" s="126"/>
      <c r="J70" s="7"/>
      <c r="K70" s="7"/>
      <c r="L70" s="7"/>
      <c r="M70" s="7"/>
    </row>
    <row r="71" spans="1:13">
      <c r="A71" s="80"/>
      <c r="B71" s="80"/>
      <c r="C71" s="125"/>
      <c r="D71" s="128"/>
      <c r="E71" s="129"/>
      <c r="F71" s="121"/>
      <c r="G71" s="127"/>
      <c r="H71" s="127"/>
      <c r="I71" s="127"/>
      <c r="J71" s="7">
        <v>2</v>
      </c>
      <c r="K71" s="7">
        <v>1</v>
      </c>
      <c r="L71" s="7">
        <v>2</v>
      </c>
      <c r="M71" s="7"/>
    </row>
    <row r="72" spans="1:13">
      <c r="A72" s="80"/>
      <c r="B72" s="80"/>
      <c r="C72" s="125"/>
      <c r="D72" s="128"/>
      <c r="E72" s="129"/>
      <c r="F72" s="120" t="s">
        <v>41</v>
      </c>
      <c r="G72" s="126"/>
      <c r="H72" s="126"/>
      <c r="I72" s="126"/>
      <c r="J72" s="7"/>
      <c r="K72" s="7"/>
      <c r="L72" s="7"/>
      <c r="M72" s="7"/>
    </row>
    <row r="73" spans="1:13">
      <c r="A73" s="80"/>
      <c r="B73" s="80"/>
      <c r="C73" s="125"/>
      <c r="D73" s="128"/>
      <c r="E73" s="129"/>
      <c r="F73" s="121"/>
      <c r="G73" s="127"/>
      <c r="H73" s="127"/>
      <c r="I73" s="127"/>
      <c r="J73" s="7">
        <v>1</v>
      </c>
      <c r="K73" s="7">
        <v>0</v>
      </c>
      <c r="L73" s="7">
        <v>2</v>
      </c>
      <c r="M73" s="7"/>
    </row>
    <row r="74" spans="1:13">
      <c r="A74" s="80"/>
      <c r="B74" s="80"/>
      <c r="C74" s="125"/>
      <c r="D74" s="128"/>
      <c r="E74" s="129"/>
      <c r="F74" s="120" t="s">
        <v>42</v>
      </c>
      <c r="G74" s="126"/>
      <c r="H74" s="126"/>
      <c r="I74" s="126"/>
      <c r="J74" s="7"/>
      <c r="K74" s="7"/>
      <c r="L74" s="7"/>
      <c r="M74" s="7"/>
    </row>
    <row r="75" spans="1:13">
      <c r="A75" s="80"/>
      <c r="B75" s="80"/>
      <c r="C75" s="125"/>
      <c r="D75" s="128"/>
      <c r="E75" s="129"/>
      <c r="F75" s="121"/>
      <c r="G75" s="127"/>
      <c r="H75" s="127"/>
      <c r="I75" s="127"/>
      <c r="J75" s="7">
        <v>2</v>
      </c>
      <c r="K75" s="7">
        <v>1</v>
      </c>
      <c r="L75" s="7">
        <v>2</v>
      </c>
      <c r="M75" s="7"/>
    </row>
    <row r="76" spans="1:13">
      <c r="A76" s="80"/>
      <c r="B76" s="80"/>
      <c r="C76" s="125"/>
      <c r="D76" s="128"/>
      <c r="E76" s="129"/>
      <c r="F76" s="130" t="s">
        <v>34</v>
      </c>
      <c r="G76" s="126"/>
      <c r="H76" s="126"/>
      <c r="I76" s="126"/>
      <c r="J76" s="7"/>
      <c r="K76" s="7"/>
      <c r="L76" s="7"/>
      <c r="M76" s="7"/>
    </row>
    <row r="77" spans="1:13">
      <c r="A77" s="80"/>
      <c r="B77" s="80"/>
      <c r="C77" s="125"/>
      <c r="D77" s="128"/>
      <c r="E77" s="129"/>
      <c r="F77" s="131"/>
      <c r="G77" s="127"/>
      <c r="H77" s="127"/>
      <c r="I77" s="127"/>
      <c r="J77" s="7">
        <v>2</v>
      </c>
      <c r="K77" s="7">
        <v>2</v>
      </c>
      <c r="L77" s="7">
        <v>0</v>
      </c>
      <c r="M77" s="7"/>
    </row>
    <row r="78" spans="1:13">
      <c r="A78" s="80"/>
      <c r="B78" s="80"/>
      <c r="C78" s="125"/>
      <c r="D78" s="128"/>
      <c r="E78" s="129"/>
      <c r="F78" s="120" t="s">
        <v>44</v>
      </c>
      <c r="G78" s="126"/>
      <c r="H78" s="126"/>
      <c r="I78" s="126"/>
      <c r="J78" s="7"/>
      <c r="K78" s="7"/>
      <c r="L78" s="7"/>
      <c r="M78" s="7"/>
    </row>
    <row r="79" spans="1:13">
      <c r="A79" s="80"/>
      <c r="B79" s="80"/>
      <c r="C79" s="121"/>
      <c r="D79" s="103"/>
      <c r="E79" s="104"/>
      <c r="F79" s="121"/>
      <c r="G79" s="127"/>
      <c r="H79" s="127"/>
      <c r="I79" s="127"/>
      <c r="J79" s="7">
        <v>2</v>
      </c>
      <c r="K79" s="7">
        <v>1</v>
      </c>
      <c r="L79" s="7">
        <v>2</v>
      </c>
      <c r="M79" s="7"/>
    </row>
    <row r="80" spans="1:13">
      <c r="A80" s="80"/>
      <c r="B80" s="80"/>
      <c r="C80" s="120" t="s">
        <v>72</v>
      </c>
      <c r="D80" s="118" t="s">
        <v>11</v>
      </c>
      <c r="E80" s="118" t="s">
        <v>17</v>
      </c>
      <c r="F80" s="120" t="s">
        <v>54</v>
      </c>
      <c r="G80" s="7"/>
      <c r="H80" s="7"/>
      <c r="I80" s="7"/>
      <c r="J80" s="7"/>
      <c r="K80" s="7"/>
      <c r="L80" s="7"/>
      <c r="M80" s="7"/>
    </row>
    <row r="81" spans="1:13">
      <c r="A81" s="80"/>
      <c r="B81" s="80"/>
      <c r="C81" s="125"/>
      <c r="D81" s="119"/>
      <c r="E81" s="119"/>
      <c r="F81" s="121"/>
      <c r="G81" s="7"/>
      <c r="H81" s="7"/>
      <c r="I81" s="7"/>
      <c r="J81" s="7">
        <v>2</v>
      </c>
      <c r="K81" s="7">
        <v>2</v>
      </c>
      <c r="L81" s="7">
        <v>0</v>
      </c>
      <c r="M81" s="7"/>
    </row>
    <row r="82" spans="1:13">
      <c r="A82" s="80"/>
      <c r="B82" s="80"/>
      <c r="C82" s="125"/>
      <c r="D82" s="118" t="s">
        <v>22</v>
      </c>
      <c r="E82" s="118" t="s">
        <v>13</v>
      </c>
      <c r="F82" s="126"/>
      <c r="G82" s="7"/>
      <c r="H82" s="7"/>
      <c r="I82" s="7"/>
      <c r="J82" s="7"/>
      <c r="K82" s="7"/>
      <c r="L82" s="7"/>
      <c r="M82" s="7"/>
    </row>
    <row r="83" spans="1:13">
      <c r="A83" s="80"/>
      <c r="B83" s="80"/>
      <c r="C83" s="125"/>
      <c r="D83" s="119"/>
      <c r="E83" s="119"/>
      <c r="F83" s="127"/>
      <c r="G83" s="7"/>
      <c r="H83" s="7"/>
      <c r="I83" s="7"/>
      <c r="J83" s="7">
        <v>0</v>
      </c>
      <c r="K83" s="7">
        <v>0</v>
      </c>
      <c r="L83" s="7">
        <v>0</v>
      </c>
      <c r="M83" s="7"/>
    </row>
    <row r="84" spans="1:13">
      <c r="A84" s="80"/>
      <c r="B84" s="80"/>
      <c r="C84" s="125"/>
      <c r="D84" s="118" t="s">
        <v>22</v>
      </c>
      <c r="E84" s="118" t="s">
        <v>17</v>
      </c>
      <c r="F84" s="120" t="s">
        <v>62</v>
      </c>
      <c r="G84" s="7"/>
      <c r="H84" s="7"/>
      <c r="I84" s="7"/>
      <c r="J84" s="7"/>
      <c r="K84" s="7"/>
      <c r="L84" s="7"/>
      <c r="M84" s="7"/>
    </row>
    <row r="85" spans="1:13">
      <c r="A85" s="80"/>
      <c r="B85" s="80"/>
      <c r="C85" s="125"/>
      <c r="D85" s="119"/>
      <c r="E85" s="119"/>
      <c r="F85" s="121"/>
      <c r="G85" s="7"/>
      <c r="H85" s="7"/>
      <c r="I85" s="7"/>
      <c r="J85" s="7">
        <v>2</v>
      </c>
      <c r="K85" s="7">
        <v>2</v>
      </c>
      <c r="L85" s="7">
        <v>0</v>
      </c>
      <c r="M85" s="7"/>
    </row>
    <row r="86" spans="1:13">
      <c r="A86" s="80"/>
      <c r="B86" s="80"/>
      <c r="C86" s="125"/>
      <c r="D86" s="118" t="s">
        <v>22</v>
      </c>
      <c r="E86" s="118" t="s">
        <v>17</v>
      </c>
      <c r="F86" s="120" t="s">
        <v>97</v>
      </c>
      <c r="G86" s="7"/>
      <c r="H86" s="7"/>
      <c r="I86" s="7"/>
      <c r="J86" s="7"/>
      <c r="K86" s="7"/>
      <c r="L86" s="7"/>
      <c r="M86" s="7"/>
    </row>
    <row r="87" spans="1:13">
      <c r="A87" s="80"/>
      <c r="B87" s="80"/>
      <c r="C87" s="121"/>
      <c r="D87" s="119"/>
      <c r="E87" s="119"/>
      <c r="F87" s="121"/>
      <c r="G87" s="7"/>
      <c r="H87" s="7"/>
      <c r="I87" s="7"/>
      <c r="J87" s="7">
        <v>2</v>
      </c>
      <c r="K87" s="7">
        <v>2</v>
      </c>
      <c r="L87" s="7">
        <v>0</v>
      </c>
      <c r="M87" s="7"/>
    </row>
    <row r="88" spans="1:13">
      <c r="A88" s="80"/>
      <c r="B88" s="81"/>
      <c r="C88" s="105" t="s">
        <v>88</v>
      </c>
      <c r="D88" s="106"/>
      <c r="E88" s="106"/>
      <c r="F88" s="107"/>
      <c r="G88" s="7"/>
      <c r="H88" s="7"/>
      <c r="I88" s="7"/>
      <c r="J88" s="7">
        <f>SUM(J64:J87)</f>
        <v>21</v>
      </c>
      <c r="K88" s="7">
        <f t="shared" ref="K88:L88" si="7">SUM(K64:K87)</f>
        <v>14</v>
      </c>
      <c r="L88" s="7">
        <f t="shared" si="7"/>
        <v>13</v>
      </c>
      <c r="M88" s="7"/>
    </row>
    <row r="89" spans="1:13">
      <c r="A89" s="80"/>
      <c r="B89" s="105" t="s">
        <v>89</v>
      </c>
      <c r="C89" s="106"/>
      <c r="D89" s="106"/>
      <c r="E89" s="106"/>
      <c r="F89" s="107"/>
      <c r="G89" s="7"/>
      <c r="H89" s="7"/>
      <c r="I89" s="7"/>
      <c r="J89" s="7">
        <f>SUM(J88,J63)</f>
        <v>23</v>
      </c>
      <c r="K89" s="7">
        <f t="shared" ref="K89:L89" si="8">SUM(K88,K63)</f>
        <v>15</v>
      </c>
      <c r="L89" s="7">
        <f t="shared" si="8"/>
        <v>15</v>
      </c>
      <c r="M89" s="7"/>
    </row>
    <row r="90" spans="1:13">
      <c r="A90" s="80"/>
      <c r="B90" s="79">
        <v>2</v>
      </c>
      <c r="C90" s="120" t="s">
        <v>83</v>
      </c>
      <c r="D90" s="111" t="s">
        <v>13</v>
      </c>
      <c r="E90" s="112"/>
      <c r="F90" s="126"/>
      <c r="G90" s="7"/>
      <c r="H90" s="7"/>
      <c r="I90" s="7"/>
      <c r="J90" s="7"/>
      <c r="K90" s="7"/>
      <c r="L90" s="7"/>
      <c r="M90" s="7"/>
    </row>
    <row r="91" spans="1:13">
      <c r="A91" s="80"/>
      <c r="B91" s="80"/>
      <c r="C91" s="125"/>
      <c r="D91" s="103"/>
      <c r="E91" s="104"/>
      <c r="F91" s="127"/>
      <c r="G91" s="7"/>
      <c r="H91" s="7"/>
      <c r="I91" s="7"/>
      <c r="J91" s="7">
        <v>0</v>
      </c>
      <c r="K91" s="7">
        <v>0</v>
      </c>
      <c r="L91" s="7">
        <v>0</v>
      </c>
      <c r="M91" s="7"/>
    </row>
    <row r="92" spans="1:13">
      <c r="A92" s="80"/>
      <c r="B92" s="80"/>
      <c r="C92" s="125"/>
      <c r="D92" s="111" t="s">
        <v>17</v>
      </c>
      <c r="E92" s="112"/>
      <c r="F92" s="126"/>
      <c r="G92" s="7"/>
      <c r="H92" s="7"/>
      <c r="I92" s="7"/>
      <c r="J92" s="7"/>
      <c r="K92" s="7"/>
      <c r="L92" s="7"/>
      <c r="M92" s="7"/>
    </row>
    <row r="93" spans="1:13">
      <c r="A93" s="80"/>
      <c r="B93" s="80"/>
      <c r="C93" s="121"/>
      <c r="D93" s="103"/>
      <c r="E93" s="104"/>
      <c r="F93" s="127"/>
      <c r="G93" s="7"/>
      <c r="H93" s="7"/>
      <c r="I93" s="7"/>
      <c r="J93" s="7">
        <v>0</v>
      </c>
      <c r="K93" s="7">
        <v>0</v>
      </c>
      <c r="L93" s="7">
        <v>0</v>
      </c>
      <c r="M93" s="7"/>
    </row>
    <row r="94" spans="1:13">
      <c r="A94" s="80"/>
      <c r="B94" s="80"/>
      <c r="C94" s="105" t="s">
        <v>116</v>
      </c>
      <c r="D94" s="106"/>
      <c r="E94" s="106"/>
      <c r="F94" s="107"/>
      <c r="G94" s="7"/>
      <c r="H94" s="7"/>
      <c r="I94" s="7"/>
      <c r="J94" s="7">
        <f>SUM(J90:J93)</f>
        <v>0</v>
      </c>
      <c r="K94" s="7">
        <f t="shared" ref="K94:L94" si="9">SUM(K90:K93)</f>
        <v>0</v>
      </c>
      <c r="L94" s="7">
        <f t="shared" si="9"/>
        <v>0</v>
      </c>
      <c r="M94" s="7"/>
    </row>
    <row r="95" spans="1:13">
      <c r="A95" s="80"/>
      <c r="B95" s="80"/>
      <c r="C95" s="120" t="s">
        <v>22</v>
      </c>
      <c r="D95" s="111" t="s">
        <v>13</v>
      </c>
      <c r="E95" s="112"/>
      <c r="F95" s="120" t="s">
        <v>98</v>
      </c>
      <c r="G95" s="7"/>
      <c r="H95" s="7"/>
      <c r="I95" s="7"/>
      <c r="J95" s="7"/>
      <c r="K95" s="7"/>
      <c r="L95" s="7"/>
      <c r="M95" s="7"/>
    </row>
    <row r="96" spans="1:13">
      <c r="A96" s="80"/>
      <c r="B96" s="80"/>
      <c r="C96" s="125"/>
      <c r="D96" s="103"/>
      <c r="E96" s="104"/>
      <c r="F96" s="121"/>
      <c r="G96" s="7"/>
      <c r="H96" s="7"/>
      <c r="I96" s="7"/>
      <c r="J96" s="7">
        <v>1</v>
      </c>
      <c r="K96" s="7">
        <v>1</v>
      </c>
      <c r="L96" s="7">
        <v>0</v>
      </c>
      <c r="M96" s="7"/>
    </row>
    <row r="97" spans="1:13">
      <c r="A97" s="80"/>
      <c r="B97" s="80"/>
      <c r="C97" s="125"/>
      <c r="D97" s="111" t="s">
        <v>17</v>
      </c>
      <c r="E97" s="112"/>
      <c r="F97" s="120" t="s">
        <v>99</v>
      </c>
      <c r="G97" s="7"/>
      <c r="H97" s="7"/>
      <c r="I97" s="7"/>
      <c r="J97" s="7"/>
      <c r="K97" s="7"/>
      <c r="L97" s="7"/>
      <c r="M97" s="7"/>
    </row>
    <row r="98" spans="1:13">
      <c r="A98" s="80"/>
      <c r="B98" s="80"/>
      <c r="C98" s="125"/>
      <c r="D98" s="128"/>
      <c r="E98" s="129"/>
      <c r="F98" s="121"/>
      <c r="G98" s="7"/>
      <c r="H98" s="7"/>
      <c r="I98" s="7"/>
      <c r="J98" s="7">
        <v>2</v>
      </c>
      <c r="K98" s="7">
        <v>1</v>
      </c>
      <c r="L98" s="7">
        <v>2</v>
      </c>
      <c r="M98" s="7"/>
    </row>
    <row r="99" spans="1:13">
      <c r="A99" s="80"/>
      <c r="B99" s="80"/>
      <c r="C99" s="125"/>
      <c r="D99" s="128"/>
      <c r="E99" s="129"/>
      <c r="F99" s="120" t="s">
        <v>100</v>
      </c>
      <c r="G99" s="7"/>
      <c r="H99" s="7"/>
      <c r="I99" s="7"/>
      <c r="J99" s="7"/>
      <c r="K99" s="7"/>
      <c r="L99" s="7"/>
      <c r="M99" s="7"/>
    </row>
    <row r="100" spans="1:13">
      <c r="A100" s="80"/>
      <c r="B100" s="80"/>
      <c r="C100" s="125"/>
      <c r="D100" s="128"/>
      <c r="E100" s="129"/>
      <c r="F100" s="121"/>
      <c r="G100" s="7"/>
      <c r="H100" s="7"/>
      <c r="I100" s="7"/>
      <c r="J100" s="7">
        <v>2</v>
      </c>
      <c r="K100" s="7">
        <v>2</v>
      </c>
      <c r="L100" s="7">
        <v>0</v>
      </c>
      <c r="M100" s="7"/>
    </row>
    <row r="101" spans="1:13">
      <c r="A101" s="80"/>
      <c r="B101" s="80"/>
      <c r="C101" s="125"/>
      <c r="D101" s="128"/>
      <c r="E101" s="129"/>
      <c r="F101" s="120" t="s">
        <v>101</v>
      </c>
      <c r="G101" s="7"/>
      <c r="H101" s="7"/>
      <c r="I101" s="7"/>
      <c r="J101" s="7"/>
      <c r="K101" s="7"/>
      <c r="L101" s="7"/>
      <c r="M101" s="7"/>
    </row>
    <row r="102" spans="1:13">
      <c r="A102" s="80"/>
      <c r="B102" s="80"/>
      <c r="C102" s="125"/>
      <c r="D102" s="128"/>
      <c r="E102" s="129"/>
      <c r="F102" s="121"/>
      <c r="G102" s="7"/>
      <c r="H102" s="7"/>
      <c r="I102" s="7"/>
      <c r="J102" s="7">
        <v>3</v>
      </c>
      <c r="K102" s="7">
        <v>1</v>
      </c>
      <c r="L102" s="7">
        <v>3</v>
      </c>
      <c r="M102" s="7"/>
    </row>
    <row r="103" spans="1:13">
      <c r="A103" s="80"/>
      <c r="B103" s="80"/>
      <c r="C103" s="125"/>
      <c r="D103" s="128"/>
      <c r="E103" s="129"/>
      <c r="F103" s="120" t="s">
        <v>102</v>
      </c>
      <c r="G103" s="7"/>
      <c r="H103" s="7"/>
      <c r="I103" s="7"/>
      <c r="J103" s="7"/>
      <c r="K103" s="7"/>
      <c r="L103" s="7"/>
      <c r="M103" s="7"/>
    </row>
    <row r="104" spans="1:13">
      <c r="A104" s="80"/>
      <c r="B104" s="80"/>
      <c r="C104" s="125"/>
      <c r="D104" s="128"/>
      <c r="E104" s="129"/>
      <c r="F104" s="121"/>
      <c r="G104" s="7"/>
      <c r="H104" s="7"/>
      <c r="I104" s="7"/>
      <c r="J104" s="7">
        <v>3</v>
      </c>
      <c r="K104" s="7">
        <v>2</v>
      </c>
      <c r="L104" s="7">
        <v>2</v>
      </c>
      <c r="M104" s="7"/>
    </row>
    <row r="105" spans="1:13">
      <c r="A105" s="80"/>
      <c r="B105" s="80"/>
      <c r="C105" s="125"/>
      <c r="D105" s="128"/>
      <c r="E105" s="129"/>
      <c r="F105" s="120" t="s">
        <v>103</v>
      </c>
      <c r="G105" s="7"/>
      <c r="H105" s="7"/>
      <c r="I105" s="7"/>
      <c r="J105" s="7"/>
      <c r="K105" s="7"/>
      <c r="L105" s="7"/>
      <c r="M105" s="7"/>
    </row>
    <row r="106" spans="1:13">
      <c r="A106" s="80"/>
      <c r="B106" s="80"/>
      <c r="C106" s="121"/>
      <c r="D106" s="103"/>
      <c r="E106" s="104"/>
      <c r="F106" s="121"/>
      <c r="G106" s="7"/>
      <c r="H106" s="7"/>
      <c r="I106" s="7"/>
      <c r="J106" s="7">
        <v>3</v>
      </c>
      <c r="K106" s="7">
        <v>2</v>
      </c>
      <c r="L106" s="7">
        <v>2</v>
      </c>
      <c r="M106" s="7"/>
    </row>
    <row r="107" spans="1:13">
      <c r="A107" s="80"/>
      <c r="B107" s="80"/>
      <c r="C107" s="120" t="s">
        <v>72</v>
      </c>
      <c r="D107" s="118" t="s">
        <v>11</v>
      </c>
      <c r="E107" s="118" t="s">
        <v>17</v>
      </c>
      <c r="F107" s="126"/>
      <c r="G107" s="7"/>
      <c r="H107" s="7"/>
      <c r="I107" s="7"/>
      <c r="J107" s="7"/>
      <c r="K107" s="7"/>
      <c r="L107" s="7"/>
      <c r="M107" s="7"/>
    </row>
    <row r="108" spans="1:13">
      <c r="A108" s="80"/>
      <c r="B108" s="80"/>
      <c r="C108" s="125"/>
      <c r="D108" s="119"/>
      <c r="E108" s="119"/>
      <c r="F108" s="127"/>
      <c r="G108" s="7"/>
      <c r="H108" s="7"/>
      <c r="I108" s="7"/>
      <c r="J108" s="7">
        <v>0</v>
      </c>
      <c r="K108" s="7">
        <v>0</v>
      </c>
      <c r="L108" s="7">
        <v>0</v>
      </c>
      <c r="M108" s="7"/>
    </row>
    <row r="109" spans="1:13">
      <c r="A109" s="80"/>
      <c r="B109" s="80"/>
      <c r="C109" s="125"/>
      <c r="D109" s="118" t="s">
        <v>22</v>
      </c>
      <c r="E109" s="118" t="s">
        <v>13</v>
      </c>
      <c r="F109" s="120" t="s">
        <v>58</v>
      </c>
      <c r="G109" s="7"/>
      <c r="H109" s="7"/>
      <c r="I109" s="7"/>
      <c r="J109" s="7"/>
      <c r="K109" s="7"/>
      <c r="L109" s="7"/>
      <c r="M109" s="7"/>
    </row>
    <row r="110" spans="1:13">
      <c r="A110" s="80"/>
      <c r="B110" s="80"/>
      <c r="C110" s="125"/>
      <c r="D110" s="119"/>
      <c r="E110" s="119"/>
      <c r="F110" s="121"/>
      <c r="G110" s="7"/>
      <c r="H110" s="7"/>
      <c r="I110" s="7"/>
      <c r="J110" s="7">
        <v>2</v>
      </c>
      <c r="K110" s="7">
        <v>2</v>
      </c>
      <c r="L110" s="7">
        <v>0</v>
      </c>
      <c r="M110" s="7"/>
    </row>
    <row r="111" spans="1:13">
      <c r="A111" s="80"/>
      <c r="B111" s="80"/>
      <c r="C111" s="125"/>
      <c r="D111" s="118" t="s">
        <v>22</v>
      </c>
      <c r="E111" s="118" t="s">
        <v>17</v>
      </c>
      <c r="F111" s="120" t="s">
        <v>65</v>
      </c>
      <c r="G111" s="7"/>
      <c r="H111" s="7"/>
      <c r="I111" s="7"/>
      <c r="J111" s="7"/>
      <c r="K111" s="7"/>
      <c r="L111" s="7"/>
      <c r="M111" s="7"/>
    </row>
    <row r="112" spans="1:13">
      <c r="A112" s="80"/>
      <c r="B112" s="80"/>
      <c r="C112" s="125"/>
      <c r="D112" s="119"/>
      <c r="E112" s="119"/>
      <c r="F112" s="121"/>
      <c r="G112" s="7"/>
      <c r="H112" s="7"/>
      <c r="I112" s="7"/>
      <c r="J112" s="7">
        <v>2</v>
      </c>
      <c r="K112" s="7">
        <v>2</v>
      </c>
      <c r="L112" s="7">
        <v>0</v>
      </c>
      <c r="M112" s="7"/>
    </row>
    <row r="113" spans="1:13">
      <c r="A113" s="80"/>
      <c r="B113" s="80"/>
      <c r="C113" s="125"/>
      <c r="D113" s="118" t="s">
        <v>22</v>
      </c>
      <c r="E113" s="118" t="s">
        <v>17</v>
      </c>
      <c r="F113" s="120" t="s">
        <v>66</v>
      </c>
      <c r="G113" s="7"/>
      <c r="H113" s="7"/>
      <c r="I113" s="7"/>
      <c r="J113" s="7"/>
      <c r="K113" s="7"/>
      <c r="L113" s="7"/>
      <c r="M113" s="7"/>
    </row>
    <row r="114" spans="1:13">
      <c r="A114" s="80"/>
      <c r="B114" s="80"/>
      <c r="C114" s="125"/>
      <c r="D114" s="119"/>
      <c r="E114" s="119"/>
      <c r="F114" s="121"/>
      <c r="G114" s="7"/>
      <c r="H114" s="7"/>
      <c r="I114" s="7"/>
      <c r="J114" s="7">
        <v>2</v>
      </c>
      <c r="K114" s="7">
        <v>1</v>
      </c>
      <c r="L114" s="7">
        <v>2</v>
      </c>
      <c r="M114" s="7"/>
    </row>
    <row r="115" spans="1:13">
      <c r="A115" s="80"/>
      <c r="B115" s="80"/>
      <c r="C115" s="125"/>
      <c r="D115" s="118" t="s">
        <v>22</v>
      </c>
      <c r="E115" s="118" t="s">
        <v>17</v>
      </c>
      <c r="F115" s="120" t="s">
        <v>67</v>
      </c>
      <c r="G115" s="7"/>
      <c r="H115" s="7"/>
      <c r="I115" s="7"/>
      <c r="J115" s="7"/>
      <c r="K115" s="7"/>
      <c r="L115" s="7"/>
      <c r="M115" s="7"/>
    </row>
    <row r="116" spans="1:13">
      <c r="A116" s="80"/>
      <c r="B116" s="80"/>
      <c r="C116" s="125"/>
      <c r="D116" s="119"/>
      <c r="E116" s="119"/>
      <c r="F116" s="121"/>
      <c r="G116" s="7"/>
      <c r="H116" s="7"/>
      <c r="I116" s="7"/>
      <c r="J116" s="7">
        <v>2</v>
      </c>
      <c r="K116" s="7">
        <v>2</v>
      </c>
      <c r="L116" s="7">
        <v>0</v>
      </c>
      <c r="M116" s="7"/>
    </row>
    <row r="117" spans="1:13">
      <c r="A117" s="80"/>
      <c r="B117" s="80"/>
      <c r="C117" s="125"/>
      <c r="D117" s="118" t="s">
        <v>22</v>
      </c>
      <c r="E117" s="118" t="s">
        <v>17</v>
      </c>
      <c r="F117" s="120" t="s">
        <v>68</v>
      </c>
      <c r="G117" s="7"/>
      <c r="H117" s="7"/>
      <c r="I117" s="7"/>
      <c r="J117" s="7"/>
      <c r="K117" s="7"/>
      <c r="L117" s="7"/>
      <c r="M117" s="7"/>
    </row>
    <row r="118" spans="1:13">
      <c r="A118" s="80"/>
      <c r="B118" s="80"/>
      <c r="C118" s="121"/>
      <c r="D118" s="119"/>
      <c r="E118" s="119"/>
      <c r="F118" s="121"/>
      <c r="G118" s="7"/>
      <c r="H118" s="7"/>
      <c r="I118" s="7"/>
      <c r="J118" s="7">
        <v>2</v>
      </c>
      <c r="K118" s="7">
        <v>2</v>
      </c>
      <c r="L118" s="7">
        <v>0</v>
      </c>
      <c r="M118" s="7"/>
    </row>
    <row r="119" spans="1:13">
      <c r="A119" s="80"/>
      <c r="B119" s="81"/>
      <c r="C119" s="105" t="s">
        <v>88</v>
      </c>
      <c r="D119" s="106"/>
      <c r="E119" s="106"/>
      <c r="F119" s="107"/>
      <c r="G119" s="7"/>
      <c r="H119" s="7"/>
      <c r="I119" s="7"/>
      <c r="J119" s="7">
        <f>SUM(J95:J118)</f>
        <v>24</v>
      </c>
      <c r="K119" s="7">
        <f t="shared" ref="K119:L119" si="10">SUM(K95:K118)</f>
        <v>18</v>
      </c>
      <c r="L119" s="7">
        <f t="shared" si="10"/>
        <v>11</v>
      </c>
      <c r="M119" s="7"/>
    </row>
    <row r="120" spans="1:13">
      <c r="A120" s="81"/>
      <c r="B120" s="105" t="s">
        <v>89</v>
      </c>
      <c r="C120" s="106"/>
      <c r="D120" s="106"/>
      <c r="E120" s="106"/>
      <c r="F120" s="107"/>
      <c r="G120" s="7"/>
      <c r="H120" s="7"/>
      <c r="I120" s="7"/>
      <c r="J120" s="7">
        <f>SUM(J119,J94)</f>
        <v>24</v>
      </c>
      <c r="K120" s="7">
        <f t="shared" ref="K120:L120" si="11">SUM(K119,K94)</f>
        <v>18</v>
      </c>
      <c r="L120" s="7">
        <f t="shared" si="11"/>
        <v>11</v>
      </c>
      <c r="M120" s="7"/>
    </row>
    <row r="121" spans="1:13">
      <c r="A121" s="122" t="s">
        <v>104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4"/>
    </row>
    <row r="122" spans="1:13">
      <c r="A122" s="111" t="s">
        <v>105</v>
      </c>
      <c r="B122" s="112"/>
      <c r="C122" s="105" t="s">
        <v>106</v>
      </c>
      <c r="D122" s="106"/>
      <c r="E122" s="106"/>
      <c r="F122" s="107"/>
      <c r="G122" s="105" t="s">
        <v>107</v>
      </c>
      <c r="H122" s="106"/>
      <c r="I122" s="107"/>
      <c r="J122" s="105" t="s">
        <v>108</v>
      </c>
      <c r="K122" s="106"/>
      <c r="L122" s="106"/>
      <c r="M122" s="107"/>
    </row>
    <row r="123" spans="1:13">
      <c r="A123" s="103"/>
      <c r="B123" s="104"/>
      <c r="C123" s="108">
        <f>SUM(J95:J96,J109:J110,J82:J83,J64:J67,J51:J52,J12:J13)</f>
        <v>10</v>
      </c>
      <c r="D123" s="109"/>
      <c r="E123" s="109"/>
      <c r="F123" s="110"/>
      <c r="G123" s="108">
        <f>SUM(J111:J118,J97:J106,J84:J87,J68:J79,J53:J56,J37:J48,J28:J29,J14:J23)</f>
        <v>64</v>
      </c>
      <c r="H123" s="109"/>
      <c r="I123" s="110"/>
      <c r="J123" s="108">
        <f>SUM(J119,J88,J57,J30)</f>
        <v>84</v>
      </c>
      <c r="K123" s="109"/>
      <c r="L123" s="109"/>
      <c r="M123" s="110"/>
    </row>
    <row r="124" spans="1:13">
      <c r="A124" s="111" t="s">
        <v>11</v>
      </c>
      <c r="B124" s="112"/>
      <c r="C124" s="111" t="s">
        <v>110</v>
      </c>
      <c r="D124" s="116"/>
      <c r="E124" s="116"/>
      <c r="F124" s="112"/>
      <c r="G124" s="111" t="s">
        <v>111</v>
      </c>
      <c r="H124" s="116"/>
      <c r="I124" s="112"/>
      <c r="J124" s="111" t="s">
        <v>112</v>
      </c>
      <c r="K124" s="112"/>
      <c r="L124" s="111" t="s">
        <v>111</v>
      </c>
      <c r="M124" s="112"/>
    </row>
    <row r="125" spans="1:13">
      <c r="A125" s="86" t="s">
        <v>12</v>
      </c>
      <c r="B125" s="87"/>
      <c r="C125" s="103"/>
      <c r="D125" s="117"/>
      <c r="E125" s="117"/>
      <c r="F125" s="104"/>
      <c r="G125" s="103"/>
      <c r="H125" s="117"/>
      <c r="I125" s="104"/>
      <c r="J125" s="103"/>
      <c r="K125" s="104"/>
      <c r="L125" s="103"/>
      <c r="M125" s="104"/>
    </row>
    <row r="126" spans="1:13">
      <c r="A126" s="103" t="s">
        <v>109</v>
      </c>
      <c r="B126" s="104"/>
      <c r="C126" s="108">
        <f>SUM(J94,J63,J36,J11)</f>
        <v>8</v>
      </c>
      <c r="D126" s="109"/>
      <c r="E126" s="109"/>
      <c r="F126" s="110"/>
      <c r="G126" s="113">
        <v>0</v>
      </c>
      <c r="H126" s="114"/>
      <c r="I126" s="115"/>
      <c r="J126" s="108">
        <v>8</v>
      </c>
      <c r="K126" s="110"/>
      <c r="L126" s="113">
        <v>0</v>
      </c>
      <c r="M126" s="115"/>
    </row>
    <row r="127" spans="1:13">
      <c r="A127" s="111" t="s">
        <v>113</v>
      </c>
      <c r="B127" s="112"/>
      <c r="C127" s="105" t="s">
        <v>115</v>
      </c>
      <c r="D127" s="106"/>
      <c r="E127" s="106"/>
      <c r="F127" s="107"/>
      <c r="G127" s="108"/>
      <c r="H127" s="109"/>
      <c r="I127" s="110"/>
      <c r="J127" s="108"/>
      <c r="K127" s="109"/>
      <c r="L127" s="109"/>
      <c r="M127" s="110"/>
    </row>
    <row r="128" spans="1:13">
      <c r="A128" s="103" t="s">
        <v>114</v>
      </c>
      <c r="B128" s="104"/>
      <c r="C128" s="108">
        <f>SUM(C126,J123)</f>
        <v>92</v>
      </c>
      <c r="D128" s="109"/>
      <c r="E128" s="109"/>
      <c r="F128" s="110"/>
      <c r="G128" s="108"/>
      <c r="H128" s="109"/>
      <c r="I128" s="110"/>
      <c r="J128" s="108"/>
      <c r="K128" s="109"/>
      <c r="L128" s="109"/>
      <c r="M128" s="110"/>
    </row>
  </sheetData>
  <mergeCells count="189">
    <mergeCell ref="J3:L3"/>
    <mergeCell ref="M3:M6"/>
    <mergeCell ref="G4:I4"/>
    <mergeCell ref="J4:L4"/>
    <mergeCell ref="G5:G6"/>
    <mergeCell ref="H5:I5"/>
    <mergeCell ref="J5:J6"/>
    <mergeCell ref="K5:L5"/>
    <mergeCell ref="A3:A6"/>
    <mergeCell ref="B3:B6"/>
    <mergeCell ref="C3:C6"/>
    <mergeCell ref="D3:E6"/>
    <mergeCell ref="F3:F6"/>
    <mergeCell ref="G3:I3"/>
    <mergeCell ref="D14:E15"/>
    <mergeCell ref="F14:F15"/>
    <mergeCell ref="D16:E17"/>
    <mergeCell ref="F16:F17"/>
    <mergeCell ref="D18:E19"/>
    <mergeCell ref="F18:F19"/>
    <mergeCell ref="A7:A58"/>
    <mergeCell ref="B7:B30"/>
    <mergeCell ref="C7:C10"/>
    <mergeCell ref="D7:E10"/>
    <mergeCell ref="F7:F8"/>
    <mergeCell ref="F9:F10"/>
    <mergeCell ref="C11:F11"/>
    <mergeCell ref="C12:C23"/>
    <mergeCell ref="D12:E13"/>
    <mergeCell ref="F12:F13"/>
    <mergeCell ref="D20:E21"/>
    <mergeCell ref="F20:F21"/>
    <mergeCell ref="D22:E23"/>
    <mergeCell ref="F22:F23"/>
    <mergeCell ref="C24:C29"/>
    <mergeCell ref="D24:D25"/>
    <mergeCell ref="E24:E25"/>
    <mergeCell ref="F24:F25"/>
    <mergeCell ref="D26:D27"/>
    <mergeCell ref="E26:E27"/>
    <mergeCell ref="C36:F36"/>
    <mergeCell ref="F39:F40"/>
    <mergeCell ref="F41:F42"/>
    <mergeCell ref="F43:F44"/>
    <mergeCell ref="F45:F46"/>
    <mergeCell ref="F47:F48"/>
    <mergeCell ref="F26:F27"/>
    <mergeCell ref="D28:D29"/>
    <mergeCell ref="E28:E29"/>
    <mergeCell ref="C30:F30"/>
    <mergeCell ref="B31:F31"/>
    <mergeCell ref="B32:B57"/>
    <mergeCell ref="D32:E33"/>
    <mergeCell ref="F32:F33"/>
    <mergeCell ref="D34:E35"/>
    <mergeCell ref="F34:F35"/>
    <mergeCell ref="E55:E56"/>
    <mergeCell ref="F55:F56"/>
    <mergeCell ref="C57:F57"/>
    <mergeCell ref="C37:C48"/>
    <mergeCell ref="D37:E48"/>
    <mergeCell ref="F37:F38"/>
    <mergeCell ref="B58:F58"/>
    <mergeCell ref="A59:A120"/>
    <mergeCell ref="B59:B88"/>
    <mergeCell ref="C59:C62"/>
    <mergeCell ref="D59:E60"/>
    <mergeCell ref="F59:F60"/>
    <mergeCell ref="D61:E62"/>
    <mergeCell ref="C49:C56"/>
    <mergeCell ref="D49:D50"/>
    <mergeCell ref="E49:E50"/>
    <mergeCell ref="F49:F50"/>
    <mergeCell ref="D51:D52"/>
    <mergeCell ref="E51:E52"/>
    <mergeCell ref="F51:F52"/>
    <mergeCell ref="D53:D54"/>
    <mergeCell ref="E53:E54"/>
    <mergeCell ref="D55:D56"/>
    <mergeCell ref="C88:F88"/>
    <mergeCell ref="B89:F89"/>
    <mergeCell ref="B90:B119"/>
    <mergeCell ref="C90:C93"/>
    <mergeCell ref="D90:E91"/>
    <mergeCell ref="F90:F91"/>
    <mergeCell ref="D92:E93"/>
    <mergeCell ref="G68:G69"/>
    <mergeCell ref="H68:H69"/>
    <mergeCell ref="I68:I69"/>
    <mergeCell ref="F70:F71"/>
    <mergeCell ref="G70:G71"/>
    <mergeCell ref="H70:H71"/>
    <mergeCell ref="I70:I71"/>
    <mergeCell ref="F61:F62"/>
    <mergeCell ref="C63:F63"/>
    <mergeCell ref="C64:C79"/>
    <mergeCell ref="D64:E67"/>
    <mergeCell ref="F64:F65"/>
    <mergeCell ref="F66:F67"/>
    <mergeCell ref="D68:E79"/>
    <mergeCell ref="F68:F69"/>
    <mergeCell ref="F72:F73"/>
    <mergeCell ref="F76:F77"/>
    <mergeCell ref="G76:G77"/>
    <mergeCell ref="H76:H77"/>
    <mergeCell ref="I76:I77"/>
    <mergeCell ref="F78:F79"/>
    <mergeCell ref="G78:G79"/>
    <mergeCell ref="H78:H79"/>
    <mergeCell ref="I78:I79"/>
    <mergeCell ref="G72:G73"/>
    <mergeCell ref="H72:H73"/>
    <mergeCell ref="I72:I73"/>
    <mergeCell ref="F74:F75"/>
    <mergeCell ref="G74:G75"/>
    <mergeCell ref="H74:H75"/>
    <mergeCell ref="I74:I75"/>
    <mergeCell ref="D86:D87"/>
    <mergeCell ref="E86:E87"/>
    <mergeCell ref="F86:F87"/>
    <mergeCell ref="C80:C87"/>
    <mergeCell ref="D80:D81"/>
    <mergeCell ref="E80:E81"/>
    <mergeCell ref="F80:F81"/>
    <mergeCell ref="D82:D83"/>
    <mergeCell ref="E82:E83"/>
    <mergeCell ref="F82:F83"/>
    <mergeCell ref="D84:D85"/>
    <mergeCell ref="E84:E85"/>
    <mergeCell ref="F84:F85"/>
    <mergeCell ref="F92:F93"/>
    <mergeCell ref="C95:C106"/>
    <mergeCell ref="D95:E96"/>
    <mergeCell ref="F95:F96"/>
    <mergeCell ref="D97:E106"/>
    <mergeCell ref="F97:F98"/>
    <mergeCell ref="F99:F100"/>
    <mergeCell ref="F101:F102"/>
    <mergeCell ref="F103:F104"/>
    <mergeCell ref="F105:F106"/>
    <mergeCell ref="C94:F94"/>
    <mergeCell ref="D113:D114"/>
    <mergeCell ref="E113:E114"/>
    <mergeCell ref="F113:F114"/>
    <mergeCell ref="D115:D116"/>
    <mergeCell ref="E115:E116"/>
    <mergeCell ref="F115:F116"/>
    <mergeCell ref="C107:C118"/>
    <mergeCell ref="D107:D108"/>
    <mergeCell ref="E107:E108"/>
    <mergeCell ref="F107:F108"/>
    <mergeCell ref="D109:D110"/>
    <mergeCell ref="E109:E110"/>
    <mergeCell ref="F109:F110"/>
    <mergeCell ref="D111:D112"/>
    <mergeCell ref="E111:E112"/>
    <mergeCell ref="F111:F112"/>
    <mergeCell ref="C122:F122"/>
    <mergeCell ref="G122:I122"/>
    <mergeCell ref="J122:M122"/>
    <mergeCell ref="C123:F123"/>
    <mergeCell ref="G123:I123"/>
    <mergeCell ref="J123:M123"/>
    <mergeCell ref="D117:D118"/>
    <mergeCell ref="E117:E118"/>
    <mergeCell ref="F117:F118"/>
    <mergeCell ref="C119:F119"/>
    <mergeCell ref="B120:F120"/>
    <mergeCell ref="A121:M121"/>
    <mergeCell ref="A122:B123"/>
    <mergeCell ref="A128:B128"/>
    <mergeCell ref="C127:F127"/>
    <mergeCell ref="G127:I127"/>
    <mergeCell ref="J127:M127"/>
    <mergeCell ref="C128:F128"/>
    <mergeCell ref="G128:I128"/>
    <mergeCell ref="J128:M128"/>
    <mergeCell ref="L124:M125"/>
    <mergeCell ref="C126:F126"/>
    <mergeCell ref="G126:I126"/>
    <mergeCell ref="J126:K126"/>
    <mergeCell ref="L126:M126"/>
    <mergeCell ref="A127:B127"/>
    <mergeCell ref="A124:B124"/>
    <mergeCell ref="A125:B125"/>
    <mergeCell ref="A126:B126"/>
    <mergeCell ref="C124:F125"/>
    <mergeCell ref="G124:I125"/>
    <mergeCell ref="J124:K125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workbookViewId="0">
      <selection activeCell="D24" sqref="D24"/>
    </sheetView>
  </sheetViews>
  <sheetFormatPr defaultRowHeight="17.100000000000001" customHeight="1"/>
  <cols>
    <col min="3" max="3" width="14.75" customWidth="1"/>
    <col min="5" max="19" width="4.5" customWidth="1"/>
  </cols>
  <sheetData>
    <row r="1" spans="1:19" ht="17.100000000000001" customHeight="1" thickBot="1">
      <c r="A1" s="148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7.100000000000001" customHeight="1">
      <c r="A2" s="92" t="s">
        <v>123</v>
      </c>
      <c r="B2" s="93"/>
      <c r="C2" s="100" t="s">
        <v>0</v>
      </c>
      <c r="D2" s="12" t="s">
        <v>1</v>
      </c>
      <c r="E2" s="82" t="s">
        <v>3</v>
      </c>
      <c r="F2" s="83"/>
      <c r="G2" s="83"/>
      <c r="H2" s="83"/>
      <c r="I2" s="83"/>
      <c r="J2" s="84"/>
      <c r="K2" s="82" t="s">
        <v>4</v>
      </c>
      <c r="L2" s="83"/>
      <c r="M2" s="83"/>
      <c r="N2" s="83"/>
      <c r="O2" s="83"/>
      <c r="P2" s="84"/>
      <c r="Q2" s="61" t="s">
        <v>5</v>
      </c>
      <c r="R2" s="62"/>
      <c r="S2" s="63"/>
    </row>
    <row r="3" spans="1:19" ht="17.100000000000001" customHeight="1">
      <c r="A3" s="94"/>
      <c r="B3" s="96"/>
      <c r="C3" s="101"/>
      <c r="D3" s="13" t="s">
        <v>2</v>
      </c>
      <c r="E3" s="67" t="s">
        <v>6</v>
      </c>
      <c r="F3" s="68"/>
      <c r="G3" s="69"/>
      <c r="H3" s="67" t="s">
        <v>7</v>
      </c>
      <c r="I3" s="68"/>
      <c r="J3" s="69"/>
      <c r="K3" s="67" t="s">
        <v>6</v>
      </c>
      <c r="L3" s="68"/>
      <c r="M3" s="69"/>
      <c r="N3" s="67" t="s">
        <v>7</v>
      </c>
      <c r="O3" s="68"/>
      <c r="P3" s="69"/>
      <c r="Q3" s="64"/>
      <c r="R3" s="65"/>
      <c r="S3" s="66"/>
    </row>
    <row r="4" spans="1:19" ht="17.100000000000001" customHeight="1">
      <c r="A4" s="149"/>
      <c r="B4" s="150"/>
      <c r="C4" s="151"/>
      <c r="D4" s="29"/>
      <c r="E4" s="30" t="s">
        <v>8</v>
      </c>
      <c r="F4" s="30" t="s">
        <v>9</v>
      </c>
      <c r="G4" s="30" t="s">
        <v>10</v>
      </c>
      <c r="H4" s="30" t="s">
        <v>8</v>
      </c>
      <c r="I4" s="30" t="s">
        <v>9</v>
      </c>
      <c r="J4" s="30" t="s">
        <v>10</v>
      </c>
      <c r="K4" s="30" t="s">
        <v>8</v>
      </c>
      <c r="L4" s="30" t="s">
        <v>9</v>
      </c>
      <c r="M4" s="30" t="s">
        <v>10</v>
      </c>
      <c r="N4" s="30" t="s">
        <v>8</v>
      </c>
      <c r="O4" s="30" t="s">
        <v>9</v>
      </c>
      <c r="P4" s="30" t="s">
        <v>10</v>
      </c>
      <c r="Q4" s="30" t="s">
        <v>8</v>
      </c>
      <c r="R4" s="30" t="s">
        <v>9</v>
      </c>
      <c r="S4" s="31" t="s">
        <v>10</v>
      </c>
    </row>
    <row r="5" spans="1:19" ht="17.100000000000001" customHeight="1">
      <c r="A5" s="32" t="s">
        <v>11</v>
      </c>
      <c r="B5" s="152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7"/>
      <c r="O5" s="2"/>
      <c r="P5" s="2"/>
      <c r="Q5" s="2"/>
      <c r="R5" s="2"/>
      <c r="S5" s="28"/>
    </row>
    <row r="6" spans="1:19" ht="17.100000000000001" customHeight="1">
      <c r="A6" s="33" t="s">
        <v>124</v>
      </c>
      <c r="B6" s="15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8"/>
    </row>
    <row r="7" spans="1:19" ht="17.100000000000001" customHeight="1">
      <c r="A7" s="33" t="s">
        <v>125</v>
      </c>
      <c r="B7" s="15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8"/>
    </row>
    <row r="8" spans="1:19" ht="17.100000000000001" customHeight="1">
      <c r="A8" s="34" t="s">
        <v>126</v>
      </c>
      <c r="B8" s="37" t="s">
        <v>127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8">
        <v>0</v>
      </c>
    </row>
    <row r="9" spans="1:19" ht="17.100000000000001" customHeight="1">
      <c r="A9" s="155" t="s">
        <v>22</v>
      </c>
      <c r="B9" s="152" t="s">
        <v>27</v>
      </c>
      <c r="C9" s="2" t="s">
        <v>128</v>
      </c>
      <c r="D9" s="2"/>
      <c r="E9" s="2">
        <v>3</v>
      </c>
      <c r="F9" s="2">
        <v>3</v>
      </c>
      <c r="G9" s="2">
        <v>0</v>
      </c>
      <c r="H9" s="2"/>
      <c r="I9" s="2"/>
      <c r="J9" s="2"/>
      <c r="K9" s="2"/>
      <c r="L9" s="2"/>
      <c r="M9" s="2"/>
      <c r="N9" s="2"/>
      <c r="O9" s="2"/>
      <c r="P9" s="2"/>
      <c r="Q9" s="2">
        <v>3</v>
      </c>
      <c r="R9" s="2">
        <v>3</v>
      </c>
      <c r="S9" s="28">
        <v>0</v>
      </c>
    </row>
    <row r="10" spans="1:19" ht="17.100000000000001" customHeight="1">
      <c r="A10" s="156"/>
      <c r="B10" s="153"/>
      <c r="C10" s="2" t="s">
        <v>129</v>
      </c>
      <c r="D10" s="2"/>
      <c r="E10" s="2"/>
      <c r="F10" s="2"/>
      <c r="G10" s="2"/>
      <c r="H10" s="2">
        <v>3</v>
      </c>
      <c r="I10" s="2">
        <v>3</v>
      </c>
      <c r="J10" s="2">
        <v>0</v>
      </c>
      <c r="K10" s="2"/>
      <c r="L10" s="2"/>
      <c r="M10" s="2"/>
      <c r="N10" s="2"/>
      <c r="O10" s="2"/>
      <c r="P10" s="2"/>
      <c r="Q10" s="2">
        <v>3</v>
      </c>
      <c r="R10" s="2">
        <v>3</v>
      </c>
      <c r="S10" s="28">
        <v>0</v>
      </c>
    </row>
    <row r="11" spans="1:19" ht="17.100000000000001" customHeight="1">
      <c r="A11" s="156"/>
      <c r="B11" s="153"/>
      <c r="C11" s="2" t="s">
        <v>130</v>
      </c>
      <c r="D11" s="2"/>
      <c r="E11" s="2"/>
      <c r="F11" s="2"/>
      <c r="G11" s="2"/>
      <c r="H11" s="2"/>
      <c r="I11" s="2"/>
      <c r="J11" s="2"/>
      <c r="K11" s="2">
        <v>3</v>
      </c>
      <c r="L11" s="2">
        <v>3</v>
      </c>
      <c r="M11" s="2">
        <v>0</v>
      </c>
      <c r="N11" s="2"/>
      <c r="O11" s="2"/>
      <c r="P11" s="2"/>
      <c r="Q11" s="2">
        <v>3</v>
      </c>
      <c r="R11" s="2">
        <v>3</v>
      </c>
      <c r="S11" s="28">
        <v>0</v>
      </c>
    </row>
    <row r="12" spans="1:19" ht="17.100000000000001" customHeight="1">
      <c r="A12" s="156"/>
      <c r="B12" s="153"/>
      <c r="C12" s="2" t="s">
        <v>131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3</v>
      </c>
      <c r="O12" s="2">
        <v>1</v>
      </c>
      <c r="P12" s="2">
        <v>2</v>
      </c>
      <c r="Q12" s="2">
        <v>3</v>
      </c>
      <c r="R12" s="2">
        <v>1</v>
      </c>
      <c r="S12" s="28">
        <v>2</v>
      </c>
    </row>
    <row r="13" spans="1:19" ht="17.100000000000001" customHeight="1">
      <c r="A13" s="156"/>
      <c r="B13" s="153"/>
      <c r="C13" s="2" t="s">
        <v>132</v>
      </c>
      <c r="D13" s="2"/>
      <c r="E13" s="2">
        <v>3</v>
      </c>
      <c r="F13" s="2">
        <v>3</v>
      </c>
      <c r="G13" s="2">
        <v>0</v>
      </c>
      <c r="H13" s="2"/>
      <c r="I13" s="2"/>
      <c r="J13" s="2"/>
      <c r="K13" s="2"/>
      <c r="L13" s="2"/>
      <c r="M13" s="2"/>
      <c r="N13" s="2"/>
      <c r="O13" s="2"/>
      <c r="P13" s="2"/>
      <c r="Q13" s="2">
        <v>3</v>
      </c>
      <c r="R13" s="2">
        <v>3</v>
      </c>
      <c r="S13" s="28">
        <v>0</v>
      </c>
    </row>
    <row r="14" spans="1:19" ht="17.100000000000001" customHeight="1">
      <c r="A14" s="156"/>
      <c r="B14" s="153"/>
      <c r="C14" s="2" t="s">
        <v>133</v>
      </c>
      <c r="D14" s="2"/>
      <c r="E14" s="2">
        <v>2</v>
      </c>
      <c r="F14" s="2">
        <v>1</v>
      </c>
      <c r="G14" s="2">
        <v>2</v>
      </c>
      <c r="H14" s="2"/>
      <c r="I14" s="2"/>
      <c r="J14" s="2"/>
      <c r="K14" s="2"/>
      <c r="L14" s="2"/>
      <c r="M14" s="2"/>
      <c r="N14" s="2"/>
      <c r="O14" s="2"/>
      <c r="P14" s="2"/>
      <c r="Q14" s="2">
        <v>2</v>
      </c>
      <c r="R14" s="2">
        <v>1</v>
      </c>
      <c r="S14" s="28">
        <v>2</v>
      </c>
    </row>
    <row r="15" spans="1:19" ht="17.100000000000001" customHeight="1">
      <c r="A15" s="156"/>
      <c r="B15" s="153"/>
      <c r="C15" s="2" t="s">
        <v>134</v>
      </c>
      <c r="D15" s="2"/>
      <c r="E15" s="2">
        <v>3</v>
      </c>
      <c r="F15" s="2">
        <v>3</v>
      </c>
      <c r="G15" s="2">
        <v>0</v>
      </c>
      <c r="H15" s="2"/>
      <c r="I15" s="2"/>
      <c r="J15" s="2"/>
      <c r="K15" s="2"/>
      <c r="L15" s="2"/>
      <c r="M15" s="2"/>
      <c r="N15" s="2"/>
      <c r="O15" s="2"/>
      <c r="P15" s="2"/>
      <c r="Q15" s="2">
        <v>3</v>
      </c>
      <c r="R15" s="2">
        <v>3</v>
      </c>
      <c r="S15" s="28">
        <v>0</v>
      </c>
    </row>
    <row r="16" spans="1:19" ht="17.100000000000001" customHeight="1">
      <c r="A16" s="156"/>
      <c r="B16" s="153"/>
      <c r="C16" s="2" t="s">
        <v>135</v>
      </c>
      <c r="D16" s="2"/>
      <c r="E16" s="2">
        <v>2</v>
      </c>
      <c r="F16" s="2">
        <v>1</v>
      </c>
      <c r="G16" s="2">
        <v>2</v>
      </c>
      <c r="H16" s="2"/>
      <c r="I16" s="2"/>
      <c r="J16" s="2"/>
      <c r="K16" s="2"/>
      <c r="L16" s="2"/>
      <c r="M16" s="2"/>
      <c r="N16" s="2"/>
      <c r="O16" s="2"/>
      <c r="P16" s="2"/>
      <c r="Q16" s="2">
        <v>2</v>
      </c>
      <c r="R16" s="2">
        <v>1</v>
      </c>
      <c r="S16" s="28">
        <v>2</v>
      </c>
    </row>
    <row r="17" spans="1:19" ht="17.100000000000001" customHeight="1">
      <c r="A17" s="156"/>
      <c r="B17" s="153"/>
      <c r="C17" s="2" t="s">
        <v>136</v>
      </c>
      <c r="D17" s="2"/>
      <c r="E17" s="2">
        <v>2</v>
      </c>
      <c r="F17" s="2">
        <v>1</v>
      </c>
      <c r="G17" s="2">
        <v>2</v>
      </c>
      <c r="H17" s="2"/>
      <c r="I17" s="2"/>
      <c r="J17" s="2"/>
      <c r="K17" s="2"/>
      <c r="L17" s="2"/>
      <c r="M17" s="2"/>
      <c r="N17" s="2"/>
      <c r="O17" s="2"/>
      <c r="P17" s="2"/>
      <c r="Q17" s="2">
        <v>2</v>
      </c>
      <c r="R17" s="2">
        <v>1</v>
      </c>
      <c r="S17" s="28">
        <v>2</v>
      </c>
    </row>
    <row r="18" spans="1:19" ht="17.100000000000001" customHeight="1">
      <c r="A18" s="156"/>
      <c r="B18" s="153"/>
      <c r="C18" s="2" t="s">
        <v>24</v>
      </c>
      <c r="D18" s="2"/>
      <c r="E18" s="2">
        <v>2</v>
      </c>
      <c r="F18" s="2">
        <v>1</v>
      </c>
      <c r="G18" s="2">
        <v>2</v>
      </c>
      <c r="H18" s="2"/>
      <c r="I18" s="2"/>
      <c r="J18" s="2"/>
      <c r="K18" s="2"/>
      <c r="L18" s="2"/>
      <c r="M18" s="2"/>
      <c r="N18" s="2"/>
      <c r="O18" s="2"/>
      <c r="P18" s="2"/>
      <c r="Q18" s="2">
        <v>2</v>
      </c>
      <c r="R18" s="2">
        <v>1</v>
      </c>
      <c r="S18" s="28">
        <v>2</v>
      </c>
    </row>
    <row r="19" spans="1:19" ht="17.100000000000001" customHeight="1">
      <c r="A19" s="156"/>
      <c r="B19" s="153"/>
      <c r="C19" s="2" t="s">
        <v>137</v>
      </c>
      <c r="D19" s="2"/>
      <c r="E19" s="2">
        <v>1</v>
      </c>
      <c r="F19" s="2">
        <v>0</v>
      </c>
      <c r="G19" s="2">
        <v>2</v>
      </c>
      <c r="H19" s="2"/>
      <c r="I19" s="2"/>
      <c r="J19" s="2"/>
      <c r="K19" s="2"/>
      <c r="L19" s="2"/>
      <c r="M19" s="2"/>
      <c r="N19" s="2"/>
      <c r="O19" s="2"/>
      <c r="P19" s="2"/>
      <c r="Q19" s="2">
        <v>1</v>
      </c>
      <c r="R19" s="2">
        <v>0</v>
      </c>
      <c r="S19" s="28">
        <v>2</v>
      </c>
    </row>
    <row r="20" spans="1:19" ht="17.100000000000001" customHeight="1">
      <c r="A20" s="156"/>
      <c r="B20" s="153"/>
      <c r="C20" s="2" t="s">
        <v>138</v>
      </c>
      <c r="D20" s="2"/>
      <c r="E20" s="2">
        <v>2</v>
      </c>
      <c r="F20" s="2">
        <v>0</v>
      </c>
      <c r="G20" s="2">
        <v>3</v>
      </c>
      <c r="H20" s="2"/>
      <c r="I20" s="2"/>
      <c r="J20" s="2"/>
      <c r="K20" s="2"/>
      <c r="L20" s="2"/>
      <c r="M20" s="2"/>
      <c r="N20" s="2"/>
      <c r="O20" s="2"/>
      <c r="P20" s="2"/>
      <c r="Q20" s="2">
        <v>2</v>
      </c>
      <c r="R20" s="2">
        <v>0</v>
      </c>
      <c r="S20" s="28">
        <v>3</v>
      </c>
    </row>
    <row r="21" spans="1:19" ht="17.100000000000001" customHeight="1">
      <c r="A21" s="156"/>
      <c r="B21" s="153"/>
      <c r="C21" s="2" t="s">
        <v>139</v>
      </c>
      <c r="D21" s="2"/>
      <c r="E21" s="2">
        <v>1</v>
      </c>
      <c r="F21" s="2">
        <v>0</v>
      </c>
      <c r="G21" s="2">
        <v>2</v>
      </c>
      <c r="H21" s="2"/>
      <c r="I21" s="2"/>
      <c r="J21" s="2"/>
      <c r="K21" s="2"/>
      <c r="L21" s="2"/>
      <c r="M21" s="2"/>
      <c r="N21" s="2"/>
      <c r="O21" s="2"/>
      <c r="P21" s="2"/>
      <c r="Q21" s="2">
        <v>1</v>
      </c>
      <c r="R21" s="2">
        <v>0</v>
      </c>
      <c r="S21" s="28">
        <v>2</v>
      </c>
    </row>
    <row r="22" spans="1:19" ht="17.100000000000001" customHeight="1">
      <c r="A22" s="156"/>
      <c r="B22" s="153"/>
      <c r="C22" s="2" t="s">
        <v>140</v>
      </c>
      <c r="D22" s="2"/>
      <c r="E22" s="2"/>
      <c r="F22" s="2"/>
      <c r="G22" s="2"/>
      <c r="H22" s="2">
        <v>3</v>
      </c>
      <c r="I22" s="2">
        <v>3</v>
      </c>
      <c r="J22" s="2">
        <v>0</v>
      </c>
      <c r="K22" s="2"/>
      <c r="L22" s="2"/>
      <c r="M22" s="2"/>
      <c r="N22" s="2"/>
      <c r="O22" s="2"/>
      <c r="P22" s="2"/>
      <c r="Q22" s="2">
        <v>3</v>
      </c>
      <c r="R22" s="2">
        <v>3</v>
      </c>
      <c r="S22" s="28">
        <v>0</v>
      </c>
    </row>
    <row r="23" spans="1:19" ht="17.100000000000001" customHeight="1">
      <c r="A23" s="156"/>
      <c r="B23" s="153"/>
      <c r="C23" s="2" t="s">
        <v>141</v>
      </c>
      <c r="D23" s="2"/>
      <c r="E23" s="2"/>
      <c r="F23" s="2"/>
      <c r="G23" s="2"/>
      <c r="H23" s="2">
        <v>3</v>
      </c>
      <c r="I23" s="2">
        <v>3</v>
      </c>
      <c r="J23" s="2">
        <v>0</v>
      </c>
      <c r="K23" s="2"/>
      <c r="L23" s="2"/>
      <c r="M23" s="2"/>
      <c r="N23" s="2"/>
      <c r="O23" s="2"/>
      <c r="P23" s="2"/>
      <c r="Q23" s="2">
        <v>3</v>
      </c>
      <c r="R23" s="2">
        <v>3</v>
      </c>
      <c r="S23" s="28">
        <v>0</v>
      </c>
    </row>
    <row r="24" spans="1:19" ht="17.100000000000001" customHeight="1">
      <c r="A24" s="156"/>
      <c r="B24" s="153"/>
      <c r="C24" s="2" t="s">
        <v>142</v>
      </c>
      <c r="D24" s="2"/>
      <c r="E24" s="2"/>
      <c r="F24" s="2"/>
      <c r="G24" s="2"/>
      <c r="H24" s="2">
        <v>3</v>
      </c>
      <c r="I24" s="2">
        <v>3</v>
      </c>
      <c r="J24" s="2">
        <v>0</v>
      </c>
      <c r="K24" s="2"/>
      <c r="L24" s="2"/>
      <c r="M24" s="2"/>
      <c r="N24" s="2"/>
      <c r="O24" s="2"/>
      <c r="P24" s="2"/>
      <c r="Q24" s="2">
        <v>3</v>
      </c>
      <c r="R24" s="2">
        <v>3</v>
      </c>
      <c r="S24" s="28">
        <v>0</v>
      </c>
    </row>
    <row r="25" spans="1:19" ht="17.100000000000001" customHeight="1">
      <c r="A25" s="156"/>
      <c r="B25" s="153"/>
      <c r="C25" s="2" t="s">
        <v>143</v>
      </c>
      <c r="D25" s="2"/>
      <c r="E25" s="2"/>
      <c r="F25" s="2"/>
      <c r="G25" s="2"/>
      <c r="H25" s="2">
        <v>2</v>
      </c>
      <c r="I25" s="2">
        <v>1</v>
      </c>
      <c r="J25" s="2">
        <v>2</v>
      </c>
      <c r="K25" s="2"/>
      <c r="L25" s="2"/>
      <c r="M25" s="2"/>
      <c r="N25" s="2"/>
      <c r="O25" s="2"/>
      <c r="P25" s="2"/>
      <c r="Q25" s="2">
        <v>2</v>
      </c>
      <c r="R25" s="2">
        <v>1</v>
      </c>
      <c r="S25" s="28">
        <v>2</v>
      </c>
    </row>
    <row r="26" spans="1:19" ht="17.100000000000001" customHeight="1">
      <c r="A26" s="156"/>
      <c r="B26" s="153"/>
      <c r="C26" s="2" t="s">
        <v>144</v>
      </c>
      <c r="D26" s="2"/>
      <c r="E26" s="2"/>
      <c r="F26" s="2"/>
      <c r="G26" s="2"/>
      <c r="H26" s="2">
        <v>1</v>
      </c>
      <c r="I26" s="2">
        <v>0</v>
      </c>
      <c r="J26" s="2">
        <v>2</v>
      </c>
      <c r="K26" s="2"/>
      <c r="L26" s="2"/>
      <c r="M26" s="2"/>
      <c r="N26" s="2"/>
      <c r="O26" s="2"/>
      <c r="P26" s="2"/>
      <c r="Q26" s="2">
        <v>1</v>
      </c>
      <c r="R26" s="2">
        <v>0</v>
      </c>
      <c r="S26" s="28">
        <v>2</v>
      </c>
    </row>
    <row r="27" spans="1:19" ht="17.100000000000001" customHeight="1">
      <c r="A27" s="156"/>
      <c r="B27" s="153"/>
      <c r="C27" s="2" t="s">
        <v>145</v>
      </c>
      <c r="D27" s="2"/>
      <c r="E27" s="2"/>
      <c r="F27" s="2"/>
      <c r="G27" s="2"/>
      <c r="H27" s="2">
        <v>2</v>
      </c>
      <c r="I27" s="2">
        <v>1</v>
      </c>
      <c r="J27" s="2">
        <v>2</v>
      </c>
      <c r="K27" s="2"/>
      <c r="L27" s="2"/>
      <c r="M27" s="2"/>
      <c r="N27" s="2"/>
      <c r="O27" s="2"/>
      <c r="P27" s="2"/>
      <c r="Q27" s="2">
        <v>2</v>
      </c>
      <c r="R27" s="2">
        <v>1</v>
      </c>
      <c r="S27" s="28">
        <v>2</v>
      </c>
    </row>
    <row r="28" spans="1:19" ht="17.100000000000001" customHeight="1">
      <c r="A28" s="156"/>
      <c r="B28" s="153"/>
      <c r="C28" s="2" t="s">
        <v>146</v>
      </c>
      <c r="D28" s="2"/>
      <c r="E28" s="2"/>
      <c r="F28" s="2"/>
      <c r="G28" s="2"/>
      <c r="H28" s="2">
        <v>2</v>
      </c>
      <c r="I28" s="2">
        <v>2</v>
      </c>
      <c r="J28" s="2">
        <v>0</v>
      </c>
      <c r="K28" s="2"/>
      <c r="L28" s="2"/>
      <c r="M28" s="2"/>
      <c r="N28" s="2"/>
      <c r="O28" s="2"/>
      <c r="P28" s="2"/>
      <c r="Q28" s="2">
        <v>2</v>
      </c>
      <c r="R28" s="2">
        <v>2</v>
      </c>
      <c r="S28" s="28">
        <v>0</v>
      </c>
    </row>
    <row r="29" spans="1:19" ht="17.100000000000001" customHeight="1">
      <c r="A29" s="156"/>
      <c r="B29" s="153"/>
      <c r="C29" s="2" t="s">
        <v>147</v>
      </c>
      <c r="D29" s="2"/>
      <c r="E29" s="2"/>
      <c r="F29" s="2"/>
      <c r="G29" s="2"/>
      <c r="H29" s="2">
        <v>2</v>
      </c>
      <c r="I29" s="2">
        <v>0</v>
      </c>
      <c r="J29" s="2">
        <v>3</v>
      </c>
      <c r="K29" s="2"/>
      <c r="L29" s="2"/>
      <c r="M29" s="2"/>
      <c r="N29" s="2"/>
      <c r="O29" s="2"/>
      <c r="P29" s="2"/>
      <c r="Q29" s="2">
        <v>2</v>
      </c>
      <c r="R29" s="2">
        <v>0</v>
      </c>
      <c r="S29" s="28">
        <v>3</v>
      </c>
    </row>
    <row r="30" spans="1:19" ht="17.100000000000001" customHeight="1">
      <c r="A30" s="156"/>
      <c r="B30" s="153"/>
      <c r="C30" s="2" t="s">
        <v>148</v>
      </c>
      <c r="D30" s="2"/>
      <c r="E30" s="2"/>
      <c r="F30" s="2"/>
      <c r="G30" s="2"/>
      <c r="H30" s="2">
        <v>1</v>
      </c>
      <c r="I30" s="2">
        <v>0</v>
      </c>
      <c r="J30" s="2">
        <v>2</v>
      </c>
      <c r="K30" s="2"/>
      <c r="L30" s="2"/>
      <c r="M30" s="2"/>
      <c r="N30" s="2"/>
      <c r="O30" s="2"/>
      <c r="P30" s="2"/>
      <c r="Q30" s="2">
        <v>1</v>
      </c>
      <c r="R30" s="2">
        <v>0</v>
      </c>
      <c r="S30" s="28">
        <v>2</v>
      </c>
    </row>
    <row r="31" spans="1:19" ht="17.100000000000001" customHeight="1">
      <c r="A31" s="156"/>
      <c r="B31" s="153"/>
      <c r="C31" s="2" t="s">
        <v>149</v>
      </c>
      <c r="D31" s="2"/>
      <c r="E31" s="2"/>
      <c r="F31" s="2"/>
      <c r="G31" s="2"/>
      <c r="H31" s="2"/>
      <c r="I31" s="2"/>
      <c r="J31" s="2"/>
      <c r="K31" s="2">
        <v>3</v>
      </c>
      <c r="L31" s="2">
        <v>3</v>
      </c>
      <c r="M31" s="2">
        <v>0</v>
      </c>
      <c r="N31" s="2"/>
      <c r="O31" s="2"/>
      <c r="P31" s="2"/>
      <c r="Q31" s="2">
        <v>3</v>
      </c>
      <c r="R31" s="2">
        <v>3</v>
      </c>
      <c r="S31" s="28">
        <v>0</v>
      </c>
    </row>
    <row r="32" spans="1:19" ht="17.100000000000001" customHeight="1">
      <c r="A32" s="156"/>
      <c r="B32" s="153"/>
      <c r="C32" s="2" t="s">
        <v>150</v>
      </c>
      <c r="D32" s="2"/>
      <c r="E32" s="2"/>
      <c r="F32" s="2"/>
      <c r="G32" s="2"/>
      <c r="H32" s="2"/>
      <c r="I32" s="2"/>
      <c r="J32" s="2"/>
      <c r="K32" s="2">
        <v>2</v>
      </c>
      <c r="L32" s="2">
        <v>2</v>
      </c>
      <c r="M32" s="2">
        <v>0</v>
      </c>
      <c r="N32" s="2"/>
      <c r="O32" s="2"/>
      <c r="P32" s="2"/>
      <c r="Q32" s="2">
        <v>2</v>
      </c>
      <c r="R32" s="2">
        <v>2</v>
      </c>
      <c r="S32" s="28">
        <v>0</v>
      </c>
    </row>
    <row r="33" spans="1:19" ht="17.100000000000001" customHeight="1">
      <c r="A33" s="156"/>
      <c r="B33" s="153"/>
      <c r="C33" s="2" t="s">
        <v>151</v>
      </c>
      <c r="D33" s="2"/>
      <c r="E33" s="2"/>
      <c r="F33" s="2"/>
      <c r="G33" s="2"/>
      <c r="H33" s="2"/>
      <c r="I33" s="2"/>
      <c r="J33" s="2"/>
      <c r="K33" s="2">
        <v>2</v>
      </c>
      <c r="L33" s="2">
        <v>2</v>
      </c>
      <c r="M33" s="2">
        <v>0</v>
      </c>
      <c r="N33" s="2"/>
      <c r="O33" s="2"/>
      <c r="P33" s="2"/>
      <c r="Q33" s="2">
        <v>2</v>
      </c>
      <c r="R33" s="2">
        <v>2</v>
      </c>
      <c r="S33" s="28">
        <v>0</v>
      </c>
    </row>
    <row r="34" spans="1:19" ht="17.100000000000001" customHeight="1">
      <c r="A34" s="156"/>
      <c r="B34" s="153"/>
      <c r="C34" s="2" t="s">
        <v>152</v>
      </c>
      <c r="D34" s="2"/>
      <c r="E34" s="2"/>
      <c r="F34" s="2"/>
      <c r="G34" s="2"/>
      <c r="H34" s="2"/>
      <c r="I34" s="2"/>
      <c r="J34" s="2"/>
      <c r="K34" s="2">
        <v>1</v>
      </c>
      <c r="L34" s="2">
        <v>0</v>
      </c>
      <c r="M34" s="2">
        <v>2</v>
      </c>
      <c r="N34" s="2"/>
      <c r="O34" s="2"/>
      <c r="P34" s="2"/>
      <c r="Q34" s="2">
        <v>1</v>
      </c>
      <c r="R34" s="2">
        <v>0</v>
      </c>
      <c r="S34" s="28">
        <v>2</v>
      </c>
    </row>
    <row r="35" spans="1:19" ht="17.100000000000001" customHeight="1">
      <c r="A35" s="156"/>
      <c r="B35" s="153"/>
      <c r="C35" s="2" t="s">
        <v>153</v>
      </c>
      <c r="D35" s="2"/>
      <c r="E35" s="2"/>
      <c r="F35" s="2"/>
      <c r="G35" s="2"/>
      <c r="H35" s="2"/>
      <c r="I35" s="2"/>
      <c r="J35" s="2"/>
      <c r="K35" s="2">
        <v>1</v>
      </c>
      <c r="L35" s="2">
        <v>0</v>
      </c>
      <c r="M35" s="2">
        <v>2</v>
      </c>
      <c r="N35" s="2"/>
      <c r="O35" s="2"/>
      <c r="P35" s="2"/>
      <c r="Q35" s="2">
        <v>1</v>
      </c>
      <c r="R35" s="2">
        <v>0</v>
      </c>
      <c r="S35" s="28">
        <v>2</v>
      </c>
    </row>
    <row r="36" spans="1:19" ht="17.100000000000001" customHeight="1">
      <c r="A36" s="156"/>
      <c r="B36" s="153"/>
      <c r="C36" s="2" t="s">
        <v>154</v>
      </c>
      <c r="D36" s="2"/>
      <c r="E36" s="2"/>
      <c r="F36" s="2"/>
      <c r="G36" s="2"/>
      <c r="H36" s="2"/>
      <c r="I36" s="2"/>
      <c r="J36" s="2"/>
      <c r="K36" s="2">
        <v>2</v>
      </c>
      <c r="L36" s="2">
        <v>1</v>
      </c>
      <c r="M36" s="2">
        <v>2</v>
      </c>
      <c r="N36" s="2"/>
      <c r="O36" s="2"/>
      <c r="P36" s="2"/>
      <c r="Q36" s="2">
        <v>2</v>
      </c>
      <c r="R36" s="2">
        <v>1</v>
      </c>
      <c r="S36" s="28">
        <v>2</v>
      </c>
    </row>
    <row r="37" spans="1:19" ht="17.100000000000001" customHeight="1">
      <c r="A37" s="156"/>
      <c r="B37" s="153"/>
      <c r="C37" s="2" t="s">
        <v>155</v>
      </c>
      <c r="D37" s="2"/>
      <c r="E37" s="2"/>
      <c r="F37" s="2"/>
      <c r="G37" s="2"/>
      <c r="H37" s="2"/>
      <c r="I37" s="2"/>
      <c r="J37" s="2"/>
      <c r="K37" s="2">
        <v>2</v>
      </c>
      <c r="L37" s="2">
        <v>1</v>
      </c>
      <c r="M37" s="2">
        <v>2</v>
      </c>
      <c r="N37" s="2"/>
      <c r="O37" s="2"/>
      <c r="P37" s="2"/>
      <c r="Q37" s="2">
        <v>2</v>
      </c>
      <c r="R37" s="2">
        <v>1</v>
      </c>
      <c r="S37" s="28">
        <v>2</v>
      </c>
    </row>
    <row r="38" spans="1:19" ht="17.100000000000001" customHeight="1">
      <c r="A38" s="156"/>
      <c r="B38" s="153"/>
      <c r="C38" s="2" t="s">
        <v>156</v>
      </c>
      <c r="D38" s="2"/>
      <c r="E38" s="2"/>
      <c r="F38" s="2"/>
      <c r="G38" s="2"/>
      <c r="H38" s="2"/>
      <c r="I38" s="2"/>
      <c r="J38" s="2"/>
      <c r="K38" s="2">
        <v>2</v>
      </c>
      <c r="L38" s="2">
        <v>0</v>
      </c>
      <c r="M38" s="2">
        <v>3</v>
      </c>
      <c r="N38" s="2"/>
      <c r="O38" s="2"/>
      <c r="P38" s="2"/>
      <c r="Q38" s="2">
        <v>2</v>
      </c>
      <c r="R38" s="2">
        <v>0</v>
      </c>
      <c r="S38" s="28">
        <v>3</v>
      </c>
    </row>
    <row r="39" spans="1:19" ht="17.100000000000001" customHeight="1">
      <c r="A39" s="156"/>
      <c r="B39" s="153"/>
      <c r="C39" s="2" t="s">
        <v>157</v>
      </c>
      <c r="D39" s="2"/>
      <c r="E39" s="2"/>
      <c r="F39" s="2"/>
      <c r="G39" s="2"/>
      <c r="H39" s="2"/>
      <c r="I39" s="2"/>
      <c r="J39" s="2"/>
      <c r="K39" s="2">
        <v>1</v>
      </c>
      <c r="L39" s="2">
        <v>0</v>
      </c>
      <c r="M39" s="2">
        <v>2</v>
      </c>
      <c r="N39" s="2"/>
      <c r="O39" s="2"/>
      <c r="P39" s="2"/>
      <c r="Q39" s="2">
        <v>1</v>
      </c>
      <c r="R39" s="2">
        <v>0</v>
      </c>
      <c r="S39" s="28">
        <v>2</v>
      </c>
    </row>
    <row r="40" spans="1:19" ht="17.100000000000001" customHeight="1">
      <c r="A40" s="156"/>
      <c r="B40" s="153"/>
      <c r="C40" s="2" t="s">
        <v>158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3</v>
      </c>
      <c r="O40" s="2">
        <v>3</v>
      </c>
      <c r="P40" s="2">
        <v>0</v>
      </c>
      <c r="Q40" s="2">
        <v>3</v>
      </c>
      <c r="R40" s="2">
        <v>3</v>
      </c>
      <c r="S40" s="28">
        <v>0</v>
      </c>
    </row>
    <row r="41" spans="1:19" ht="17.100000000000001" customHeight="1">
      <c r="A41" s="156"/>
      <c r="B41" s="153"/>
      <c r="C41" s="2" t="s">
        <v>159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2</v>
      </c>
      <c r="O41" s="2">
        <v>2</v>
      </c>
      <c r="P41" s="2">
        <v>0</v>
      </c>
      <c r="Q41" s="2">
        <v>2</v>
      </c>
      <c r="R41" s="2">
        <v>2</v>
      </c>
      <c r="S41" s="28">
        <v>0</v>
      </c>
    </row>
    <row r="42" spans="1:19" ht="17.100000000000001" customHeight="1">
      <c r="A42" s="156"/>
      <c r="B42" s="153"/>
      <c r="C42" s="2" t="s">
        <v>160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3</v>
      </c>
      <c r="O42" s="2">
        <v>3</v>
      </c>
      <c r="P42" s="2">
        <v>0</v>
      </c>
      <c r="Q42" s="2">
        <v>3</v>
      </c>
      <c r="R42" s="2">
        <v>3</v>
      </c>
      <c r="S42" s="28">
        <v>0</v>
      </c>
    </row>
    <row r="43" spans="1:19" ht="17.100000000000001" customHeight="1">
      <c r="A43" s="156"/>
      <c r="B43" s="153"/>
      <c r="C43" s="2" t="s">
        <v>161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2</v>
      </c>
      <c r="O43" s="2">
        <v>2</v>
      </c>
      <c r="P43" s="2">
        <v>0</v>
      </c>
      <c r="Q43" s="2">
        <v>2</v>
      </c>
      <c r="R43" s="2">
        <v>2</v>
      </c>
      <c r="S43" s="28">
        <v>0</v>
      </c>
    </row>
    <row r="44" spans="1:19" ht="17.100000000000001" customHeight="1">
      <c r="A44" s="156"/>
      <c r="B44" s="153"/>
      <c r="C44" s="2" t="s">
        <v>162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1</v>
      </c>
      <c r="O44" s="2">
        <v>0</v>
      </c>
      <c r="P44" s="2">
        <v>2</v>
      </c>
      <c r="Q44" s="2">
        <v>1</v>
      </c>
      <c r="R44" s="2">
        <v>0</v>
      </c>
      <c r="S44" s="28">
        <v>2</v>
      </c>
    </row>
    <row r="45" spans="1:19" ht="17.100000000000001" customHeight="1">
      <c r="A45" s="156"/>
      <c r="B45" s="153"/>
      <c r="C45" s="2" t="s">
        <v>163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1</v>
      </c>
      <c r="O45" s="2">
        <v>0</v>
      </c>
      <c r="P45" s="2">
        <v>2</v>
      </c>
      <c r="Q45" s="2">
        <v>1</v>
      </c>
      <c r="R45" s="2">
        <v>0</v>
      </c>
      <c r="S45" s="28">
        <v>2</v>
      </c>
    </row>
    <row r="46" spans="1:19" ht="17.100000000000001" customHeight="1">
      <c r="A46" s="156"/>
      <c r="B46" s="153"/>
      <c r="C46" s="2" t="s">
        <v>164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2</v>
      </c>
      <c r="O46" s="2">
        <v>1</v>
      </c>
      <c r="P46" s="2">
        <v>2</v>
      </c>
      <c r="Q46" s="2">
        <v>2</v>
      </c>
      <c r="R46" s="2">
        <v>1</v>
      </c>
      <c r="S46" s="28">
        <v>2</v>
      </c>
    </row>
    <row r="47" spans="1:19" ht="17.100000000000001" customHeight="1">
      <c r="A47" s="156"/>
      <c r="B47" s="153"/>
      <c r="C47" s="2" t="s">
        <v>165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2</v>
      </c>
      <c r="O47" s="2">
        <v>0</v>
      </c>
      <c r="P47" s="2">
        <v>3</v>
      </c>
      <c r="Q47" s="2">
        <v>2</v>
      </c>
      <c r="R47" s="2">
        <v>0</v>
      </c>
      <c r="S47" s="28">
        <v>3</v>
      </c>
    </row>
    <row r="48" spans="1:19" ht="17.100000000000001" customHeight="1">
      <c r="A48" s="156"/>
      <c r="B48" s="154"/>
      <c r="C48" s="2" t="s">
        <v>166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1</v>
      </c>
      <c r="O48" s="2">
        <v>0</v>
      </c>
      <c r="P48" s="2">
        <v>2</v>
      </c>
      <c r="Q48" s="2">
        <v>1</v>
      </c>
      <c r="R48" s="2">
        <v>0</v>
      </c>
      <c r="S48" s="28">
        <v>2</v>
      </c>
    </row>
    <row r="49" spans="1:19" ht="17.100000000000001" customHeight="1">
      <c r="A49" s="156"/>
      <c r="B49" s="37" t="s">
        <v>127</v>
      </c>
      <c r="C49" s="37" t="s">
        <v>167</v>
      </c>
      <c r="D49" s="16"/>
      <c r="E49" s="37">
        <f>SUM(E9:E48)</f>
        <v>21</v>
      </c>
      <c r="F49" s="37">
        <f t="shared" ref="F49:S49" si="0">SUM(F9:F48)</f>
        <v>13</v>
      </c>
      <c r="G49" s="37">
        <f t="shared" si="0"/>
        <v>15</v>
      </c>
      <c r="H49" s="37">
        <f t="shared" si="0"/>
        <v>22</v>
      </c>
      <c r="I49" s="37">
        <f t="shared" si="0"/>
        <v>16</v>
      </c>
      <c r="J49" s="37">
        <f t="shared" si="0"/>
        <v>11</v>
      </c>
      <c r="K49" s="37">
        <f t="shared" si="0"/>
        <v>19</v>
      </c>
      <c r="L49" s="37">
        <f t="shared" si="0"/>
        <v>12</v>
      </c>
      <c r="M49" s="37">
        <f t="shared" si="0"/>
        <v>13</v>
      </c>
      <c r="N49" s="37">
        <f t="shared" si="0"/>
        <v>20</v>
      </c>
      <c r="O49" s="37">
        <f t="shared" si="0"/>
        <v>12</v>
      </c>
      <c r="P49" s="37">
        <f t="shared" si="0"/>
        <v>13</v>
      </c>
      <c r="Q49" s="37">
        <f t="shared" si="0"/>
        <v>82</v>
      </c>
      <c r="R49" s="37">
        <f t="shared" si="0"/>
        <v>53</v>
      </c>
      <c r="S49" s="38">
        <f t="shared" si="0"/>
        <v>52</v>
      </c>
    </row>
    <row r="50" spans="1:19" ht="17.100000000000001" customHeight="1">
      <c r="A50" s="156"/>
      <c r="B50" s="152" t="s">
        <v>13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8"/>
    </row>
    <row r="51" spans="1:19" ht="17.100000000000001" customHeight="1">
      <c r="A51" s="156"/>
      <c r="B51" s="15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8"/>
    </row>
    <row r="52" spans="1:19" ht="17.100000000000001" customHeight="1">
      <c r="A52" s="157"/>
      <c r="B52" s="35" t="s">
        <v>127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6">
        <v>0</v>
      </c>
    </row>
    <row r="53" spans="1:19" ht="17.100000000000001" customHeight="1" thickBot="1">
      <c r="A53" s="158" t="s">
        <v>70</v>
      </c>
      <c r="B53" s="159"/>
      <c r="C53" s="159"/>
      <c r="D53" s="160"/>
      <c r="E53" s="39">
        <f>SUM(E9:E48)</f>
        <v>21</v>
      </c>
      <c r="F53" s="39">
        <f t="shared" ref="F53:S53" si="1">SUM(F9:F48)</f>
        <v>13</v>
      </c>
      <c r="G53" s="39">
        <f t="shared" si="1"/>
        <v>15</v>
      </c>
      <c r="H53" s="39">
        <f t="shared" si="1"/>
        <v>22</v>
      </c>
      <c r="I53" s="39">
        <f t="shared" si="1"/>
        <v>16</v>
      </c>
      <c r="J53" s="39">
        <f t="shared" si="1"/>
        <v>11</v>
      </c>
      <c r="K53" s="39">
        <f t="shared" si="1"/>
        <v>19</v>
      </c>
      <c r="L53" s="39">
        <f t="shared" si="1"/>
        <v>12</v>
      </c>
      <c r="M53" s="39">
        <f t="shared" si="1"/>
        <v>13</v>
      </c>
      <c r="N53" s="39">
        <f t="shared" si="1"/>
        <v>20</v>
      </c>
      <c r="O53" s="39">
        <f t="shared" si="1"/>
        <v>12</v>
      </c>
      <c r="P53" s="39">
        <f t="shared" si="1"/>
        <v>13</v>
      </c>
      <c r="Q53" s="39">
        <f t="shared" si="1"/>
        <v>82</v>
      </c>
      <c r="R53" s="39">
        <f t="shared" si="1"/>
        <v>53</v>
      </c>
      <c r="S53" s="40">
        <f t="shared" si="1"/>
        <v>52</v>
      </c>
    </row>
  </sheetData>
  <mergeCells count="15">
    <mergeCell ref="B5:B7"/>
    <mergeCell ref="A9:A52"/>
    <mergeCell ref="B9:B48"/>
    <mergeCell ref="B50:B51"/>
    <mergeCell ref="A53:D53"/>
    <mergeCell ref="A1:S1"/>
    <mergeCell ref="A2:B4"/>
    <mergeCell ref="C2:C4"/>
    <mergeCell ref="E2:J2"/>
    <mergeCell ref="K2:P2"/>
    <mergeCell ref="Q2:S3"/>
    <mergeCell ref="E3:G3"/>
    <mergeCell ref="H3:J3"/>
    <mergeCell ref="K3:M3"/>
    <mergeCell ref="N3:P3"/>
  </mergeCells>
  <phoneticPr fontId="4" type="noConversion"/>
  <pageMargins left="0.52" right="0.53" top="1.02" bottom="0.74803149606299213" header="0.39" footer="0.31496062992125984"/>
  <pageSetup paperSize="9" scale="77" orientation="portrait" r:id="rId1"/>
  <headerFooter>
    <oddHeader>&amp;C&amp;"-,굵게"&amp;17 2015~2016학년도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workbookViewId="0">
      <selection activeCell="H15" sqref="H15"/>
    </sheetView>
  </sheetViews>
  <sheetFormatPr defaultRowHeight="17.100000000000001" customHeight="1"/>
  <cols>
    <col min="1" max="1" width="9" style="52"/>
    <col min="2" max="2" width="5.375" style="52" customWidth="1"/>
    <col min="3" max="3" width="3.25" style="52" customWidth="1"/>
    <col min="4" max="4" width="19.125" style="52" customWidth="1"/>
    <col min="5" max="5" width="9" style="52"/>
    <col min="6" max="20" width="4.625" style="52" customWidth="1"/>
  </cols>
  <sheetData>
    <row r="1" spans="1:20" ht="17.100000000000001" customHeight="1" thickBot="1">
      <c r="A1" s="161" t="s">
        <v>191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17.100000000000001" customHeight="1">
      <c r="A2" s="162" t="s">
        <v>123</v>
      </c>
      <c r="B2" s="163"/>
      <c r="C2" s="164"/>
      <c r="D2" s="171" t="s">
        <v>0</v>
      </c>
      <c r="E2" s="53" t="s">
        <v>1</v>
      </c>
      <c r="F2" s="174" t="s">
        <v>192</v>
      </c>
      <c r="G2" s="175"/>
      <c r="H2" s="175"/>
      <c r="I2" s="175"/>
      <c r="J2" s="175"/>
      <c r="K2" s="176"/>
      <c r="L2" s="174" t="s">
        <v>193</v>
      </c>
      <c r="M2" s="175"/>
      <c r="N2" s="175"/>
      <c r="O2" s="175"/>
      <c r="P2" s="175"/>
      <c r="Q2" s="176"/>
      <c r="R2" s="177" t="s">
        <v>5</v>
      </c>
      <c r="S2" s="163"/>
      <c r="T2" s="178"/>
    </row>
    <row r="3" spans="1:20" ht="17.100000000000001" customHeight="1">
      <c r="A3" s="165"/>
      <c r="B3" s="166"/>
      <c r="C3" s="167"/>
      <c r="D3" s="172"/>
      <c r="E3" s="45" t="s">
        <v>2</v>
      </c>
      <c r="F3" s="181" t="s">
        <v>194</v>
      </c>
      <c r="G3" s="182"/>
      <c r="H3" s="183"/>
      <c r="I3" s="181" t="s">
        <v>195</v>
      </c>
      <c r="J3" s="182"/>
      <c r="K3" s="183"/>
      <c r="L3" s="181" t="s">
        <v>194</v>
      </c>
      <c r="M3" s="182"/>
      <c r="N3" s="183"/>
      <c r="O3" s="181" t="s">
        <v>195</v>
      </c>
      <c r="P3" s="182"/>
      <c r="Q3" s="183"/>
      <c r="R3" s="179"/>
      <c r="S3" s="169"/>
      <c r="T3" s="180"/>
    </row>
    <row r="4" spans="1:20" ht="17.100000000000001" customHeight="1">
      <c r="A4" s="168"/>
      <c r="B4" s="169"/>
      <c r="C4" s="170"/>
      <c r="D4" s="173"/>
      <c r="E4" s="46"/>
      <c r="F4" s="47" t="s">
        <v>8</v>
      </c>
      <c r="G4" s="47" t="s">
        <v>9</v>
      </c>
      <c r="H4" s="47" t="s">
        <v>10</v>
      </c>
      <c r="I4" s="47" t="s">
        <v>8</v>
      </c>
      <c r="J4" s="47" t="s">
        <v>9</v>
      </c>
      <c r="K4" s="47" t="s">
        <v>10</v>
      </c>
      <c r="L4" s="47" t="s">
        <v>8</v>
      </c>
      <c r="M4" s="47" t="s">
        <v>9</v>
      </c>
      <c r="N4" s="47" t="s">
        <v>10</v>
      </c>
      <c r="O4" s="47" t="s">
        <v>8</v>
      </c>
      <c r="P4" s="47" t="s">
        <v>9</v>
      </c>
      <c r="Q4" s="47" t="s">
        <v>10</v>
      </c>
      <c r="R4" s="47" t="s">
        <v>8</v>
      </c>
      <c r="S4" s="47" t="s">
        <v>9</v>
      </c>
      <c r="T4" s="31" t="s">
        <v>10</v>
      </c>
    </row>
    <row r="5" spans="1:20" ht="17.100000000000001" customHeight="1">
      <c r="A5" s="43" t="s">
        <v>11</v>
      </c>
      <c r="B5" s="187" t="s">
        <v>13</v>
      </c>
      <c r="C5" s="188"/>
      <c r="D5" s="2" t="s">
        <v>14</v>
      </c>
      <c r="E5" s="2" t="s">
        <v>15</v>
      </c>
      <c r="F5" s="48">
        <v>1</v>
      </c>
      <c r="G5" s="48">
        <v>1</v>
      </c>
      <c r="H5" s="48">
        <v>0</v>
      </c>
      <c r="I5" s="2"/>
      <c r="J5" s="2"/>
      <c r="K5" s="2"/>
      <c r="L5" s="2"/>
      <c r="M5" s="2"/>
      <c r="N5" s="2"/>
      <c r="O5" s="2"/>
      <c r="P5" s="2"/>
      <c r="Q5" s="2"/>
      <c r="R5" s="48">
        <v>1</v>
      </c>
      <c r="S5" s="48">
        <v>1</v>
      </c>
      <c r="T5" s="54">
        <v>0</v>
      </c>
    </row>
    <row r="6" spans="1:20" ht="17.100000000000001" customHeight="1">
      <c r="A6" s="55" t="s">
        <v>12</v>
      </c>
      <c r="B6" s="189"/>
      <c r="C6" s="190"/>
      <c r="D6" s="2" t="s">
        <v>16</v>
      </c>
      <c r="E6" s="2" t="s">
        <v>15</v>
      </c>
      <c r="F6" s="2"/>
      <c r="G6" s="2"/>
      <c r="H6" s="2"/>
      <c r="I6" s="48">
        <v>1</v>
      </c>
      <c r="J6" s="48">
        <v>1</v>
      </c>
      <c r="K6" s="48">
        <v>0</v>
      </c>
      <c r="L6" s="2"/>
      <c r="M6" s="2"/>
      <c r="N6" s="2"/>
      <c r="O6" s="2"/>
      <c r="P6" s="2"/>
      <c r="Q6" s="2"/>
      <c r="R6" s="48">
        <v>1</v>
      </c>
      <c r="S6" s="48">
        <v>1</v>
      </c>
      <c r="T6" s="54">
        <v>0</v>
      </c>
    </row>
    <row r="7" spans="1:20" ht="17.100000000000001" customHeight="1">
      <c r="A7" s="44" t="s">
        <v>125</v>
      </c>
      <c r="B7" s="187" t="s">
        <v>17</v>
      </c>
      <c r="C7" s="188"/>
      <c r="D7" s="2" t="s">
        <v>18</v>
      </c>
      <c r="E7" s="2" t="s">
        <v>15</v>
      </c>
      <c r="F7" s="48">
        <v>2</v>
      </c>
      <c r="G7" s="48">
        <v>1</v>
      </c>
      <c r="H7" s="48">
        <v>2</v>
      </c>
      <c r="I7" s="2"/>
      <c r="J7" s="2"/>
      <c r="K7" s="2"/>
      <c r="L7" s="2"/>
      <c r="M7" s="2"/>
      <c r="N7" s="2"/>
      <c r="O7" s="2"/>
      <c r="P7" s="2"/>
      <c r="Q7" s="2"/>
      <c r="R7" s="48">
        <v>2</v>
      </c>
      <c r="S7" s="48">
        <v>1</v>
      </c>
      <c r="T7" s="54">
        <v>2</v>
      </c>
    </row>
    <row r="8" spans="1:20" ht="17.100000000000001" customHeight="1">
      <c r="A8" s="44" t="s">
        <v>126</v>
      </c>
      <c r="B8" s="191"/>
      <c r="C8" s="192"/>
      <c r="D8" s="2" t="s">
        <v>168</v>
      </c>
      <c r="E8" s="2" t="s">
        <v>15</v>
      </c>
      <c r="F8" s="2"/>
      <c r="G8" s="2"/>
      <c r="H8" s="2"/>
      <c r="I8" s="48">
        <v>2</v>
      </c>
      <c r="J8" s="48">
        <v>2</v>
      </c>
      <c r="K8" s="48">
        <v>0</v>
      </c>
      <c r="L8" s="2"/>
      <c r="M8" s="2"/>
      <c r="N8" s="2"/>
      <c r="O8" s="2"/>
      <c r="P8" s="2"/>
      <c r="Q8" s="2"/>
      <c r="R8" s="48">
        <v>2</v>
      </c>
      <c r="S8" s="48">
        <v>2</v>
      </c>
      <c r="T8" s="54">
        <v>0</v>
      </c>
    </row>
    <row r="9" spans="1:20" ht="17.100000000000001" customHeight="1">
      <c r="A9" s="56"/>
      <c r="B9" s="189"/>
      <c r="C9" s="190"/>
      <c r="D9" s="2" t="s">
        <v>20</v>
      </c>
      <c r="E9" s="2" t="s">
        <v>15</v>
      </c>
      <c r="F9" s="2"/>
      <c r="G9" s="2"/>
      <c r="H9" s="2"/>
      <c r="I9" s="2"/>
      <c r="J9" s="2"/>
      <c r="K9" s="2"/>
      <c r="L9" s="2">
        <v>2</v>
      </c>
      <c r="M9" s="48">
        <v>1</v>
      </c>
      <c r="N9" s="2">
        <v>2</v>
      </c>
      <c r="O9" s="2"/>
      <c r="P9" s="2"/>
      <c r="Q9" s="2"/>
      <c r="R9" s="48">
        <v>2</v>
      </c>
      <c r="S9" s="48">
        <v>1</v>
      </c>
      <c r="T9" s="54">
        <v>2</v>
      </c>
    </row>
    <row r="10" spans="1:20" ht="17.100000000000001" customHeight="1">
      <c r="A10" s="57"/>
      <c r="B10" s="193" t="s">
        <v>196</v>
      </c>
      <c r="C10" s="194"/>
      <c r="D10" s="195"/>
      <c r="E10" s="2"/>
      <c r="F10" s="51">
        <v>3</v>
      </c>
      <c r="G10" s="51">
        <v>2</v>
      </c>
      <c r="H10" s="51">
        <v>2</v>
      </c>
      <c r="I10" s="51">
        <v>3</v>
      </c>
      <c r="J10" s="51">
        <v>3</v>
      </c>
      <c r="K10" s="51">
        <v>0</v>
      </c>
      <c r="L10" s="51">
        <v>2</v>
      </c>
      <c r="M10" s="51">
        <v>1</v>
      </c>
      <c r="N10" s="51">
        <v>2</v>
      </c>
      <c r="O10" s="51">
        <v>0</v>
      </c>
      <c r="P10" s="51">
        <v>0</v>
      </c>
      <c r="Q10" s="51">
        <v>0</v>
      </c>
      <c r="R10" s="51">
        <v>8</v>
      </c>
      <c r="S10" s="51">
        <v>6</v>
      </c>
      <c r="T10" s="58">
        <v>4</v>
      </c>
    </row>
    <row r="11" spans="1:20" ht="17.100000000000001" customHeight="1">
      <c r="A11" s="155" t="s">
        <v>22</v>
      </c>
      <c r="B11" s="187" t="s">
        <v>23</v>
      </c>
      <c r="C11" s="188"/>
      <c r="D11" s="2" t="s">
        <v>169</v>
      </c>
      <c r="E11" s="2" t="s">
        <v>15</v>
      </c>
      <c r="F11" s="2"/>
      <c r="G11" s="2"/>
      <c r="H11" s="2"/>
      <c r="I11" s="2"/>
      <c r="J11" s="2"/>
      <c r="K11" s="2"/>
      <c r="L11" s="48">
        <v>1</v>
      </c>
      <c r="M11" s="48">
        <v>1</v>
      </c>
      <c r="N11" s="48">
        <v>0</v>
      </c>
      <c r="O11" s="2"/>
      <c r="P11" s="2"/>
      <c r="Q11" s="2"/>
      <c r="R11" s="48">
        <v>1</v>
      </c>
      <c r="S11" s="48">
        <v>1</v>
      </c>
      <c r="T11" s="54">
        <v>0</v>
      </c>
    </row>
    <row r="12" spans="1:20" ht="17.100000000000001" customHeight="1">
      <c r="A12" s="156"/>
      <c r="B12" s="191"/>
      <c r="C12" s="192"/>
      <c r="D12" s="2" t="s">
        <v>170</v>
      </c>
      <c r="E12" s="2" t="s">
        <v>15</v>
      </c>
      <c r="F12" s="2"/>
      <c r="G12" s="2"/>
      <c r="H12" s="2"/>
      <c r="I12" s="2"/>
      <c r="J12" s="2"/>
      <c r="K12" s="2"/>
      <c r="L12" s="2"/>
      <c r="M12" s="2"/>
      <c r="N12" s="2"/>
      <c r="O12" s="48">
        <v>1</v>
      </c>
      <c r="P12" s="48">
        <v>1</v>
      </c>
      <c r="Q12" s="48">
        <v>0</v>
      </c>
      <c r="R12" s="48">
        <v>1</v>
      </c>
      <c r="S12" s="48">
        <v>1</v>
      </c>
      <c r="T12" s="54">
        <v>0</v>
      </c>
    </row>
    <row r="13" spans="1:20" ht="17.100000000000001" customHeight="1">
      <c r="A13" s="156"/>
      <c r="B13" s="191"/>
      <c r="C13" s="192"/>
      <c r="D13" s="2" t="s">
        <v>24</v>
      </c>
      <c r="E13" s="2" t="s">
        <v>15</v>
      </c>
      <c r="F13" s="48">
        <v>2</v>
      </c>
      <c r="G13" s="48">
        <v>1</v>
      </c>
      <c r="H13" s="48">
        <v>2</v>
      </c>
      <c r="I13" s="2"/>
      <c r="J13" s="2"/>
      <c r="K13" s="2"/>
      <c r="L13" s="2"/>
      <c r="M13" s="2"/>
      <c r="N13" s="2"/>
      <c r="O13" s="2"/>
      <c r="P13" s="2"/>
      <c r="Q13" s="2"/>
      <c r="R13" s="48">
        <v>2</v>
      </c>
      <c r="S13" s="48">
        <v>1</v>
      </c>
      <c r="T13" s="54">
        <v>2</v>
      </c>
    </row>
    <row r="14" spans="1:20" ht="17.100000000000001" customHeight="1">
      <c r="A14" s="156"/>
      <c r="B14" s="189"/>
      <c r="C14" s="190"/>
      <c r="D14" s="2" t="s">
        <v>171</v>
      </c>
      <c r="E14" s="2" t="s">
        <v>15</v>
      </c>
      <c r="F14" s="2"/>
      <c r="G14" s="2"/>
      <c r="H14" s="2"/>
      <c r="I14" s="2"/>
      <c r="J14" s="2"/>
      <c r="K14" s="2"/>
      <c r="L14" s="48">
        <v>2</v>
      </c>
      <c r="M14" s="48">
        <v>1</v>
      </c>
      <c r="N14" s="48">
        <v>2</v>
      </c>
      <c r="O14" s="2"/>
      <c r="P14" s="2"/>
      <c r="Q14" s="2"/>
      <c r="R14" s="48">
        <v>2</v>
      </c>
      <c r="S14" s="48">
        <v>1</v>
      </c>
      <c r="T14" s="54">
        <v>2</v>
      </c>
    </row>
    <row r="15" spans="1:20" ht="17.100000000000001" customHeight="1">
      <c r="A15" s="156"/>
      <c r="B15" s="193" t="s">
        <v>197</v>
      </c>
      <c r="C15" s="194"/>
      <c r="D15" s="195"/>
      <c r="E15" s="2"/>
      <c r="F15" s="51">
        <v>2</v>
      </c>
      <c r="G15" s="51">
        <v>1</v>
      </c>
      <c r="H15" s="51">
        <v>2</v>
      </c>
      <c r="I15" s="51">
        <v>0</v>
      </c>
      <c r="J15" s="51">
        <v>0</v>
      </c>
      <c r="K15" s="51">
        <v>0</v>
      </c>
      <c r="L15" s="51">
        <v>3</v>
      </c>
      <c r="M15" s="51">
        <v>2</v>
      </c>
      <c r="N15" s="51">
        <v>2</v>
      </c>
      <c r="O15" s="51">
        <v>1</v>
      </c>
      <c r="P15" s="51">
        <v>1</v>
      </c>
      <c r="Q15" s="51">
        <v>0</v>
      </c>
      <c r="R15" s="51">
        <v>6</v>
      </c>
      <c r="S15" s="51">
        <v>4</v>
      </c>
      <c r="T15" s="58">
        <v>4</v>
      </c>
    </row>
    <row r="16" spans="1:20" ht="17.100000000000001" customHeight="1">
      <c r="A16" s="156"/>
      <c r="B16" s="187" t="s">
        <v>27</v>
      </c>
      <c r="C16" s="188"/>
      <c r="D16" s="2" t="s">
        <v>28</v>
      </c>
      <c r="E16" s="2" t="s">
        <v>15</v>
      </c>
      <c r="F16" s="48">
        <v>2</v>
      </c>
      <c r="G16" s="48">
        <v>1</v>
      </c>
      <c r="H16" s="48">
        <v>2</v>
      </c>
      <c r="I16" s="2"/>
      <c r="J16" s="2"/>
      <c r="K16" s="2"/>
      <c r="L16" s="2"/>
      <c r="M16" s="2"/>
      <c r="N16" s="2"/>
      <c r="O16" s="2"/>
      <c r="P16" s="2"/>
      <c r="Q16" s="2"/>
      <c r="R16" s="48">
        <v>2</v>
      </c>
      <c r="S16" s="48">
        <v>1</v>
      </c>
      <c r="T16" s="54">
        <v>2</v>
      </c>
    </row>
    <row r="17" spans="1:20" ht="17.100000000000001" customHeight="1">
      <c r="A17" s="156"/>
      <c r="B17" s="191"/>
      <c r="C17" s="192"/>
      <c r="D17" s="2" t="s">
        <v>29</v>
      </c>
      <c r="E17" s="2" t="s">
        <v>15</v>
      </c>
      <c r="F17" s="48">
        <v>2</v>
      </c>
      <c r="G17" s="48">
        <v>1</v>
      </c>
      <c r="H17" s="48">
        <v>2</v>
      </c>
      <c r="I17" s="2"/>
      <c r="J17" s="2"/>
      <c r="K17" s="2"/>
      <c r="L17" s="2"/>
      <c r="M17" s="2"/>
      <c r="N17" s="2"/>
      <c r="O17" s="2"/>
      <c r="P17" s="2"/>
      <c r="Q17" s="2"/>
      <c r="R17" s="48">
        <v>2</v>
      </c>
      <c r="S17" s="48">
        <v>1</v>
      </c>
      <c r="T17" s="54">
        <v>2</v>
      </c>
    </row>
    <row r="18" spans="1:20" ht="17.100000000000001" customHeight="1">
      <c r="A18" s="156"/>
      <c r="B18" s="191"/>
      <c r="C18" s="192"/>
      <c r="D18" s="2" t="s">
        <v>30</v>
      </c>
      <c r="E18" s="2" t="s">
        <v>15</v>
      </c>
      <c r="F18" s="48">
        <v>1</v>
      </c>
      <c r="G18" s="48">
        <v>0</v>
      </c>
      <c r="H18" s="48">
        <v>2</v>
      </c>
      <c r="I18" s="2"/>
      <c r="J18" s="2"/>
      <c r="K18" s="2"/>
      <c r="L18" s="2"/>
      <c r="M18" s="2"/>
      <c r="N18" s="2"/>
      <c r="O18" s="2"/>
      <c r="P18" s="2"/>
      <c r="Q18" s="2"/>
      <c r="R18" s="48">
        <v>1</v>
      </c>
      <c r="S18" s="48">
        <v>0</v>
      </c>
      <c r="T18" s="54">
        <v>2</v>
      </c>
    </row>
    <row r="19" spans="1:20" ht="17.100000000000001" customHeight="1">
      <c r="A19" s="156"/>
      <c r="B19" s="191"/>
      <c r="C19" s="192"/>
      <c r="D19" s="2" t="s">
        <v>31</v>
      </c>
      <c r="E19" s="2" t="s">
        <v>15</v>
      </c>
      <c r="F19" s="48">
        <v>1</v>
      </c>
      <c r="G19" s="48">
        <v>0</v>
      </c>
      <c r="H19" s="48">
        <v>2</v>
      </c>
      <c r="I19" s="2"/>
      <c r="J19" s="2"/>
      <c r="K19" s="2"/>
      <c r="L19" s="2"/>
      <c r="M19" s="2"/>
      <c r="N19" s="2"/>
      <c r="O19" s="2"/>
      <c r="P19" s="2"/>
      <c r="Q19" s="2"/>
      <c r="R19" s="48">
        <v>1</v>
      </c>
      <c r="S19" s="48">
        <v>0</v>
      </c>
      <c r="T19" s="54">
        <v>2</v>
      </c>
    </row>
    <row r="20" spans="1:20" ht="17.100000000000001" customHeight="1">
      <c r="A20" s="156"/>
      <c r="B20" s="191"/>
      <c r="C20" s="192"/>
      <c r="D20" s="2" t="s">
        <v>32</v>
      </c>
      <c r="E20" s="2" t="s">
        <v>15</v>
      </c>
      <c r="F20" s="48">
        <v>2</v>
      </c>
      <c r="G20" s="48">
        <v>1</v>
      </c>
      <c r="H20" s="48">
        <v>2</v>
      </c>
      <c r="I20" s="2"/>
      <c r="J20" s="2"/>
      <c r="K20" s="2"/>
      <c r="L20" s="2"/>
      <c r="M20" s="2"/>
      <c r="N20" s="2"/>
      <c r="O20" s="2"/>
      <c r="P20" s="2"/>
      <c r="Q20" s="2"/>
      <c r="R20" s="48">
        <v>2</v>
      </c>
      <c r="S20" s="48">
        <v>1</v>
      </c>
      <c r="T20" s="54">
        <v>2</v>
      </c>
    </row>
    <row r="21" spans="1:20" ht="17.100000000000001" customHeight="1">
      <c r="A21" s="156"/>
      <c r="B21" s="191"/>
      <c r="C21" s="192"/>
      <c r="D21" s="2" t="s">
        <v>172</v>
      </c>
      <c r="E21" s="48" t="s">
        <v>56</v>
      </c>
      <c r="F21" s="2"/>
      <c r="G21" s="2"/>
      <c r="H21" s="2"/>
      <c r="I21" s="48">
        <v>2</v>
      </c>
      <c r="J21" s="48">
        <v>2</v>
      </c>
      <c r="K21" s="48">
        <v>0</v>
      </c>
      <c r="L21" s="2"/>
      <c r="M21" s="2"/>
      <c r="N21" s="2"/>
      <c r="O21" s="2"/>
      <c r="P21" s="2"/>
      <c r="Q21" s="2"/>
      <c r="R21" s="48">
        <v>2</v>
      </c>
      <c r="S21" s="48">
        <v>2</v>
      </c>
      <c r="T21" s="54">
        <v>0</v>
      </c>
    </row>
    <row r="22" spans="1:20" ht="17.100000000000001" customHeight="1">
      <c r="A22" s="156"/>
      <c r="B22" s="191"/>
      <c r="C22" s="192"/>
      <c r="D22" s="2" t="s">
        <v>173</v>
      </c>
      <c r="E22" s="48" t="s">
        <v>56</v>
      </c>
      <c r="F22" s="2"/>
      <c r="G22" s="2"/>
      <c r="H22" s="2"/>
      <c r="I22" s="48">
        <v>2</v>
      </c>
      <c r="J22" s="48">
        <v>2</v>
      </c>
      <c r="K22" s="48">
        <v>0</v>
      </c>
      <c r="L22" s="2"/>
      <c r="M22" s="2"/>
      <c r="N22" s="2"/>
      <c r="O22" s="2"/>
      <c r="P22" s="2"/>
      <c r="Q22" s="2"/>
      <c r="R22" s="48">
        <v>2</v>
      </c>
      <c r="S22" s="48">
        <v>2</v>
      </c>
      <c r="T22" s="54">
        <v>0</v>
      </c>
    </row>
    <row r="23" spans="1:20" ht="17.100000000000001" customHeight="1">
      <c r="A23" s="156"/>
      <c r="B23" s="191"/>
      <c r="C23" s="192"/>
      <c r="D23" s="2" t="s">
        <v>174</v>
      </c>
      <c r="E23" s="48" t="s">
        <v>56</v>
      </c>
      <c r="F23" s="2"/>
      <c r="G23" s="2"/>
      <c r="H23" s="2"/>
      <c r="I23" s="48">
        <v>2</v>
      </c>
      <c r="J23" s="48">
        <v>1</v>
      </c>
      <c r="K23" s="48">
        <v>2</v>
      </c>
      <c r="L23" s="2"/>
      <c r="M23" s="2"/>
      <c r="N23" s="2"/>
      <c r="O23" s="2"/>
      <c r="P23" s="2"/>
      <c r="Q23" s="2"/>
      <c r="R23" s="48">
        <v>2</v>
      </c>
      <c r="S23" s="48">
        <v>1</v>
      </c>
      <c r="T23" s="54">
        <v>2</v>
      </c>
    </row>
    <row r="24" spans="1:20" ht="17.100000000000001" customHeight="1">
      <c r="A24" s="156"/>
      <c r="B24" s="191"/>
      <c r="C24" s="192"/>
      <c r="D24" s="2" t="s">
        <v>175</v>
      </c>
      <c r="E24" s="48" t="s">
        <v>56</v>
      </c>
      <c r="F24" s="2"/>
      <c r="G24" s="2"/>
      <c r="H24" s="2"/>
      <c r="I24" s="48">
        <v>2</v>
      </c>
      <c r="J24" s="48">
        <v>1</v>
      </c>
      <c r="K24" s="48">
        <v>2</v>
      </c>
      <c r="L24" s="2"/>
      <c r="M24" s="2"/>
      <c r="N24" s="2"/>
      <c r="O24" s="2"/>
      <c r="P24" s="2"/>
      <c r="Q24" s="2"/>
      <c r="R24" s="48">
        <v>2</v>
      </c>
      <c r="S24" s="48">
        <v>1</v>
      </c>
      <c r="T24" s="54">
        <v>2</v>
      </c>
    </row>
    <row r="25" spans="1:20" ht="17.100000000000001" customHeight="1">
      <c r="A25" s="156"/>
      <c r="B25" s="191"/>
      <c r="C25" s="192"/>
      <c r="D25" s="2" t="s">
        <v>176</v>
      </c>
      <c r="E25" s="48" t="s">
        <v>56</v>
      </c>
      <c r="F25" s="2"/>
      <c r="G25" s="2"/>
      <c r="H25" s="2"/>
      <c r="I25" s="48">
        <v>2</v>
      </c>
      <c r="J25" s="48">
        <v>1</v>
      </c>
      <c r="K25" s="48">
        <v>2</v>
      </c>
      <c r="L25" s="2"/>
      <c r="M25" s="2"/>
      <c r="N25" s="2"/>
      <c r="O25" s="2"/>
      <c r="P25" s="2"/>
      <c r="Q25" s="2"/>
      <c r="R25" s="48">
        <v>2</v>
      </c>
      <c r="S25" s="48">
        <v>1</v>
      </c>
      <c r="T25" s="54">
        <v>2</v>
      </c>
    </row>
    <row r="26" spans="1:20" ht="17.100000000000001" customHeight="1">
      <c r="A26" s="156"/>
      <c r="B26" s="191"/>
      <c r="C26" s="192"/>
      <c r="D26" s="2" t="s">
        <v>177</v>
      </c>
      <c r="E26" s="48" t="s">
        <v>56</v>
      </c>
      <c r="F26" s="2"/>
      <c r="G26" s="2"/>
      <c r="H26" s="2"/>
      <c r="I26" s="48">
        <v>2</v>
      </c>
      <c r="J26" s="48">
        <v>2</v>
      </c>
      <c r="K26" s="48">
        <v>0</v>
      </c>
      <c r="L26" s="2"/>
      <c r="M26" s="2"/>
      <c r="N26" s="2"/>
      <c r="O26" s="2"/>
      <c r="P26" s="2"/>
      <c r="Q26" s="2"/>
      <c r="R26" s="48">
        <v>2</v>
      </c>
      <c r="S26" s="48">
        <v>2</v>
      </c>
      <c r="T26" s="54">
        <v>0</v>
      </c>
    </row>
    <row r="27" spans="1:20" ht="17.100000000000001" customHeight="1">
      <c r="A27" s="156"/>
      <c r="B27" s="191"/>
      <c r="C27" s="192"/>
      <c r="D27" s="2" t="s">
        <v>178</v>
      </c>
      <c r="E27" s="48" t="s">
        <v>56</v>
      </c>
      <c r="F27" s="2"/>
      <c r="G27" s="2"/>
      <c r="H27" s="2"/>
      <c r="I27" s="2"/>
      <c r="J27" s="2"/>
      <c r="K27" s="2"/>
      <c r="L27" s="48">
        <v>2</v>
      </c>
      <c r="M27" s="48">
        <v>2</v>
      </c>
      <c r="N27" s="48">
        <v>0</v>
      </c>
      <c r="O27" s="2"/>
      <c r="P27" s="2"/>
      <c r="Q27" s="2"/>
      <c r="R27" s="48">
        <v>2</v>
      </c>
      <c r="S27" s="48">
        <v>2</v>
      </c>
      <c r="T27" s="54">
        <v>0</v>
      </c>
    </row>
    <row r="28" spans="1:20" ht="17.100000000000001" customHeight="1">
      <c r="A28" s="156"/>
      <c r="B28" s="191"/>
      <c r="C28" s="192"/>
      <c r="D28" s="2" t="s">
        <v>179</v>
      </c>
      <c r="E28" s="48" t="s">
        <v>56</v>
      </c>
      <c r="F28" s="2"/>
      <c r="G28" s="2"/>
      <c r="H28" s="2"/>
      <c r="I28" s="2"/>
      <c r="J28" s="2"/>
      <c r="K28" s="2"/>
      <c r="L28" s="48">
        <v>2</v>
      </c>
      <c r="M28" s="48">
        <v>1</v>
      </c>
      <c r="N28" s="48">
        <v>2</v>
      </c>
      <c r="O28" s="2"/>
      <c r="P28" s="2"/>
      <c r="Q28" s="2"/>
      <c r="R28" s="48">
        <v>2</v>
      </c>
      <c r="S28" s="48">
        <v>1</v>
      </c>
      <c r="T28" s="54">
        <v>2</v>
      </c>
    </row>
    <row r="29" spans="1:20" ht="17.100000000000001" customHeight="1">
      <c r="A29" s="156"/>
      <c r="B29" s="191"/>
      <c r="C29" s="192"/>
      <c r="D29" s="2" t="s">
        <v>180</v>
      </c>
      <c r="E29" s="48" t="s">
        <v>56</v>
      </c>
      <c r="F29" s="2"/>
      <c r="G29" s="2"/>
      <c r="H29" s="2"/>
      <c r="I29" s="2"/>
      <c r="J29" s="2"/>
      <c r="K29" s="2"/>
      <c r="L29" s="48">
        <v>2</v>
      </c>
      <c r="M29" s="48">
        <v>1</v>
      </c>
      <c r="N29" s="48">
        <v>2</v>
      </c>
      <c r="O29" s="2"/>
      <c r="P29" s="2"/>
      <c r="Q29" s="2"/>
      <c r="R29" s="48">
        <v>2</v>
      </c>
      <c r="S29" s="48">
        <v>1</v>
      </c>
      <c r="T29" s="54">
        <v>2</v>
      </c>
    </row>
    <row r="30" spans="1:20" ht="17.100000000000001" customHeight="1">
      <c r="A30" s="156"/>
      <c r="B30" s="191"/>
      <c r="C30" s="192"/>
      <c r="D30" s="2" t="s">
        <v>181</v>
      </c>
      <c r="E30" s="48" t="s">
        <v>56</v>
      </c>
      <c r="F30" s="2"/>
      <c r="G30" s="2"/>
      <c r="H30" s="2"/>
      <c r="I30" s="2"/>
      <c r="J30" s="2"/>
      <c r="K30" s="2"/>
      <c r="L30" s="48">
        <v>2</v>
      </c>
      <c r="M30" s="48">
        <v>1</v>
      </c>
      <c r="N30" s="48">
        <v>2</v>
      </c>
      <c r="O30" s="2"/>
      <c r="P30" s="2"/>
      <c r="Q30" s="2"/>
      <c r="R30" s="48">
        <v>2</v>
      </c>
      <c r="S30" s="48">
        <v>1</v>
      </c>
      <c r="T30" s="54">
        <v>2</v>
      </c>
    </row>
    <row r="31" spans="1:20" ht="17.100000000000001" customHeight="1">
      <c r="A31" s="156"/>
      <c r="B31" s="191"/>
      <c r="C31" s="192"/>
      <c r="D31" s="2" t="s">
        <v>182</v>
      </c>
      <c r="E31" s="48" t="s">
        <v>56</v>
      </c>
      <c r="F31" s="2"/>
      <c r="G31" s="2"/>
      <c r="H31" s="2"/>
      <c r="I31" s="2"/>
      <c r="J31" s="2"/>
      <c r="K31" s="2"/>
      <c r="L31" s="48">
        <v>2</v>
      </c>
      <c r="M31" s="48">
        <v>1</v>
      </c>
      <c r="N31" s="48">
        <v>2</v>
      </c>
      <c r="O31" s="2"/>
      <c r="P31" s="2"/>
      <c r="Q31" s="2"/>
      <c r="R31" s="48">
        <v>2</v>
      </c>
      <c r="S31" s="48">
        <v>1</v>
      </c>
      <c r="T31" s="54">
        <v>2</v>
      </c>
    </row>
    <row r="32" spans="1:20" ht="17.100000000000001" customHeight="1">
      <c r="A32" s="156"/>
      <c r="B32" s="191"/>
      <c r="C32" s="192"/>
      <c r="D32" s="2" t="s">
        <v>183</v>
      </c>
      <c r="E32" s="48" t="s">
        <v>56</v>
      </c>
      <c r="F32" s="2"/>
      <c r="G32" s="2"/>
      <c r="H32" s="2"/>
      <c r="I32" s="2"/>
      <c r="J32" s="2"/>
      <c r="K32" s="2"/>
      <c r="L32" s="48">
        <v>2</v>
      </c>
      <c r="M32" s="48">
        <v>1</v>
      </c>
      <c r="N32" s="48">
        <v>2</v>
      </c>
      <c r="O32" s="2"/>
      <c r="P32" s="2"/>
      <c r="Q32" s="2"/>
      <c r="R32" s="48">
        <v>2</v>
      </c>
      <c r="S32" s="48">
        <v>1</v>
      </c>
      <c r="T32" s="54">
        <v>2</v>
      </c>
    </row>
    <row r="33" spans="1:20" ht="17.100000000000001" customHeight="1">
      <c r="A33" s="156"/>
      <c r="B33" s="191"/>
      <c r="C33" s="192"/>
      <c r="D33" s="2" t="s">
        <v>184</v>
      </c>
      <c r="E33" s="48" t="s">
        <v>198</v>
      </c>
      <c r="F33" s="2"/>
      <c r="G33" s="2"/>
      <c r="H33" s="2"/>
      <c r="I33" s="2"/>
      <c r="J33" s="2"/>
      <c r="K33" s="2"/>
      <c r="L33" s="2"/>
      <c r="M33" s="2"/>
      <c r="N33" s="2"/>
      <c r="O33" s="48">
        <v>2</v>
      </c>
      <c r="P33" s="48">
        <v>1</v>
      </c>
      <c r="Q33" s="48">
        <v>2</v>
      </c>
      <c r="R33" s="48">
        <v>2</v>
      </c>
      <c r="S33" s="48">
        <v>1</v>
      </c>
      <c r="T33" s="54">
        <v>2</v>
      </c>
    </row>
    <row r="34" spans="1:20" ht="17.100000000000001" customHeight="1">
      <c r="A34" s="156"/>
      <c r="B34" s="191"/>
      <c r="C34" s="192"/>
      <c r="D34" s="2" t="s">
        <v>185</v>
      </c>
      <c r="E34" s="48" t="s">
        <v>56</v>
      </c>
      <c r="F34" s="2"/>
      <c r="G34" s="2"/>
      <c r="H34" s="2"/>
      <c r="I34" s="2"/>
      <c r="J34" s="2"/>
      <c r="K34" s="2"/>
      <c r="L34" s="2"/>
      <c r="M34" s="2"/>
      <c r="N34" s="2"/>
      <c r="O34" s="48">
        <v>2</v>
      </c>
      <c r="P34" s="48">
        <v>2</v>
      </c>
      <c r="Q34" s="48">
        <v>0</v>
      </c>
      <c r="R34" s="48">
        <v>2</v>
      </c>
      <c r="S34" s="48">
        <v>2</v>
      </c>
      <c r="T34" s="54">
        <v>0</v>
      </c>
    </row>
    <row r="35" spans="1:20" ht="17.100000000000001" customHeight="1">
      <c r="A35" s="156"/>
      <c r="B35" s="191"/>
      <c r="C35" s="192"/>
      <c r="D35" s="2" t="s">
        <v>186</v>
      </c>
      <c r="E35" s="48" t="s">
        <v>198</v>
      </c>
      <c r="F35" s="2"/>
      <c r="G35" s="2"/>
      <c r="H35" s="2"/>
      <c r="I35" s="2"/>
      <c r="J35" s="2"/>
      <c r="K35" s="2"/>
      <c r="L35" s="2"/>
      <c r="M35" s="2"/>
      <c r="N35" s="2"/>
      <c r="O35" s="48">
        <v>2</v>
      </c>
      <c r="P35" s="48">
        <v>1</v>
      </c>
      <c r="Q35" s="48">
        <v>2</v>
      </c>
      <c r="R35" s="48">
        <v>2</v>
      </c>
      <c r="S35" s="48">
        <v>1</v>
      </c>
      <c r="T35" s="54">
        <v>2</v>
      </c>
    </row>
    <row r="36" spans="1:20" ht="17.100000000000001" customHeight="1">
      <c r="A36" s="156"/>
      <c r="B36" s="191"/>
      <c r="C36" s="192"/>
      <c r="D36" s="2" t="s">
        <v>187</v>
      </c>
      <c r="E36" s="48" t="s">
        <v>56</v>
      </c>
      <c r="F36" s="2"/>
      <c r="G36" s="2"/>
      <c r="H36" s="2"/>
      <c r="I36" s="2"/>
      <c r="J36" s="2"/>
      <c r="K36" s="2"/>
      <c r="L36" s="2"/>
      <c r="M36" s="2"/>
      <c r="N36" s="2"/>
      <c r="O36" s="48">
        <v>2</v>
      </c>
      <c r="P36" s="2">
        <v>1</v>
      </c>
      <c r="Q36" s="2">
        <v>2</v>
      </c>
      <c r="R36" s="48">
        <v>2</v>
      </c>
      <c r="S36" s="48">
        <v>1</v>
      </c>
      <c r="T36" s="54">
        <v>2</v>
      </c>
    </row>
    <row r="37" spans="1:20" ht="17.100000000000001" customHeight="1">
      <c r="A37" s="156"/>
      <c r="B37" s="189"/>
      <c r="C37" s="190"/>
      <c r="D37" s="2" t="s">
        <v>188</v>
      </c>
      <c r="E37" s="48" t="s">
        <v>198</v>
      </c>
      <c r="F37" s="2"/>
      <c r="G37" s="2"/>
      <c r="H37" s="2"/>
      <c r="I37" s="2"/>
      <c r="J37" s="2"/>
      <c r="K37" s="2"/>
      <c r="L37" s="2"/>
      <c r="M37" s="2"/>
      <c r="N37" s="2"/>
      <c r="O37" s="48">
        <v>2</v>
      </c>
      <c r="P37" s="48">
        <v>1</v>
      </c>
      <c r="Q37" s="2">
        <v>2</v>
      </c>
      <c r="R37" s="48">
        <v>2</v>
      </c>
      <c r="S37" s="48">
        <v>1</v>
      </c>
      <c r="T37" s="54">
        <v>2</v>
      </c>
    </row>
    <row r="38" spans="1:20" ht="17.100000000000001" customHeight="1">
      <c r="A38" s="157"/>
      <c r="B38" s="193" t="s">
        <v>199</v>
      </c>
      <c r="C38" s="194"/>
      <c r="D38" s="195"/>
      <c r="E38" s="35"/>
      <c r="F38" s="51">
        <v>8</v>
      </c>
      <c r="G38" s="51">
        <v>3</v>
      </c>
      <c r="H38" s="51">
        <v>10</v>
      </c>
      <c r="I38" s="51">
        <v>12</v>
      </c>
      <c r="J38" s="51">
        <v>9</v>
      </c>
      <c r="K38" s="51">
        <v>6</v>
      </c>
      <c r="L38" s="51">
        <v>12</v>
      </c>
      <c r="M38" s="51">
        <v>7</v>
      </c>
      <c r="N38" s="51">
        <v>10</v>
      </c>
      <c r="O38" s="51">
        <v>10</v>
      </c>
      <c r="P38" s="51">
        <v>6</v>
      </c>
      <c r="Q38" s="51">
        <v>8</v>
      </c>
      <c r="R38" s="51">
        <v>42</v>
      </c>
      <c r="S38" s="51">
        <v>25</v>
      </c>
      <c r="T38" s="58">
        <v>34</v>
      </c>
    </row>
    <row r="39" spans="1:20" ht="17.100000000000001" customHeight="1">
      <c r="A39" s="43" t="s">
        <v>189</v>
      </c>
      <c r="B39" s="41"/>
      <c r="C39" s="152" t="s">
        <v>17</v>
      </c>
      <c r="D39" s="2" t="s">
        <v>52</v>
      </c>
      <c r="E39" s="48" t="s">
        <v>56</v>
      </c>
      <c r="F39" s="48">
        <v>3</v>
      </c>
      <c r="G39" s="48">
        <v>1</v>
      </c>
      <c r="H39" s="48">
        <v>3</v>
      </c>
      <c r="I39" s="2"/>
      <c r="J39" s="2"/>
      <c r="K39" s="2"/>
      <c r="L39" s="2"/>
      <c r="M39" s="2"/>
      <c r="N39" s="2"/>
      <c r="O39" s="2"/>
      <c r="P39" s="2"/>
      <c r="Q39" s="2"/>
      <c r="R39" s="48">
        <v>3</v>
      </c>
      <c r="S39" s="48">
        <v>1</v>
      </c>
      <c r="T39" s="54">
        <v>3</v>
      </c>
    </row>
    <row r="40" spans="1:20" ht="17.100000000000001" customHeight="1">
      <c r="A40" s="44" t="s">
        <v>190</v>
      </c>
      <c r="B40" s="42" t="s">
        <v>22</v>
      </c>
      <c r="C40" s="153"/>
      <c r="D40" s="2" t="s">
        <v>53</v>
      </c>
      <c r="E40" s="48" t="s">
        <v>56</v>
      </c>
      <c r="F40" s="2"/>
      <c r="G40" s="2"/>
      <c r="H40" s="2"/>
      <c r="I40" s="48">
        <v>3</v>
      </c>
      <c r="J40" s="48">
        <v>1</v>
      </c>
      <c r="K40" s="48">
        <v>3</v>
      </c>
      <c r="L40" s="2"/>
      <c r="M40" s="2"/>
      <c r="N40" s="2"/>
      <c r="O40" s="2"/>
      <c r="P40" s="2"/>
      <c r="Q40" s="2"/>
      <c r="R40" s="48">
        <v>3</v>
      </c>
      <c r="S40" s="48">
        <v>1</v>
      </c>
      <c r="T40" s="54">
        <v>3</v>
      </c>
    </row>
    <row r="41" spans="1:20" ht="17.100000000000001" customHeight="1">
      <c r="A41" s="56"/>
      <c r="B41" s="49"/>
      <c r="C41" s="154"/>
      <c r="D41" s="2" t="s">
        <v>54</v>
      </c>
      <c r="E41" s="48" t="s">
        <v>56</v>
      </c>
      <c r="F41" s="2"/>
      <c r="G41" s="2"/>
      <c r="H41" s="2"/>
      <c r="I41" s="2"/>
      <c r="J41" s="2"/>
      <c r="K41" s="2"/>
      <c r="L41" s="48">
        <v>2</v>
      </c>
      <c r="M41" s="48">
        <v>2</v>
      </c>
      <c r="N41" s="48">
        <v>0</v>
      </c>
      <c r="O41" s="2"/>
      <c r="P41" s="2"/>
      <c r="Q41" s="2"/>
      <c r="R41" s="48">
        <v>2</v>
      </c>
      <c r="S41" s="48">
        <v>2</v>
      </c>
      <c r="T41" s="54">
        <v>0</v>
      </c>
    </row>
    <row r="42" spans="1:20" ht="17.100000000000001" customHeight="1">
      <c r="A42" s="56"/>
      <c r="B42" s="49"/>
      <c r="C42" s="152" t="s">
        <v>13</v>
      </c>
      <c r="D42" s="2" t="s">
        <v>55</v>
      </c>
      <c r="E42" s="48" t="s">
        <v>56</v>
      </c>
      <c r="F42" s="48">
        <v>2</v>
      </c>
      <c r="G42" s="48">
        <v>2</v>
      </c>
      <c r="H42" s="48">
        <v>0</v>
      </c>
      <c r="I42" s="2"/>
      <c r="J42" s="2"/>
      <c r="K42" s="2"/>
      <c r="L42" s="2"/>
      <c r="M42" s="2"/>
      <c r="N42" s="2"/>
      <c r="O42" s="2"/>
      <c r="P42" s="2"/>
      <c r="Q42" s="2"/>
      <c r="R42" s="48">
        <v>2</v>
      </c>
      <c r="S42" s="48">
        <v>2</v>
      </c>
      <c r="T42" s="54">
        <v>0</v>
      </c>
    </row>
    <row r="43" spans="1:20" ht="17.100000000000001" customHeight="1">
      <c r="A43" s="56"/>
      <c r="B43" s="49"/>
      <c r="C43" s="153"/>
      <c r="D43" s="2" t="s">
        <v>57</v>
      </c>
      <c r="E43" s="48" t="s">
        <v>56</v>
      </c>
      <c r="F43" s="2"/>
      <c r="G43" s="2"/>
      <c r="H43" s="2"/>
      <c r="I43" s="48">
        <v>2</v>
      </c>
      <c r="J43" s="48">
        <v>2</v>
      </c>
      <c r="K43" s="48">
        <v>0</v>
      </c>
      <c r="L43" s="2"/>
      <c r="M43" s="2"/>
      <c r="N43" s="2"/>
      <c r="O43" s="2"/>
      <c r="P43" s="2"/>
      <c r="Q43" s="2"/>
      <c r="R43" s="48">
        <v>2</v>
      </c>
      <c r="S43" s="48">
        <v>2</v>
      </c>
      <c r="T43" s="54">
        <v>0</v>
      </c>
    </row>
    <row r="44" spans="1:20" ht="17.100000000000001" customHeight="1">
      <c r="A44" s="56"/>
      <c r="B44" s="50"/>
      <c r="C44" s="154"/>
      <c r="D44" s="2" t="s">
        <v>58</v>
      </c>
      <c r="E44" s="48" t="s">
        <v>56</v>
      </c>
      <c r="F44" s="2"/>
      <c r="G44" s="2"/>
      <c r="H44" s="2"/>
      <c r="I44" s="2"/>
      <c r="J44" s="2"/>
      <c r="K44" s="2"/>
      <c r="L44" s="2"/>
      <c r="M44" s="2"/>
      <c r="N44" s="2"/>
      <c r="O44" s="48">
        <v>2</v>
      </c>
      <c r="P44" s="48">
        <v>2</v>
      </c>
      <c r="Q44" s="48">
        <v>0</v>
      </c>
      <c r="R44" s="48">
        <v>2</v>
      </c>
      <c r="S44" s="48">
        <v>2</v>
      </c>
      <c r="T44" s="54">
        <v>0</v>
      </c>
    </row>
    <row r="45" spans="1:20" ht="17.100000000000001" customHeight="1">
      <c r="A45" s="56"/>
      <c r="B45" s="152" t="s">
        <v>22</v>
      </c>
      <c r="C45" s="152" t="s">
        <v>17</v>
      </c>
      <c r="D45" s="2" t="s">
        <v>96</v>
      </c>
      <c r="E45" s="48" t="s">
        <v>56</v>
      </c>
      <c r="F45" s="48">
        <v>3</v>
      </c>
      <c r="G45" s="48">
        <v>1</v>
      </c>
      <c r="H45" s="48">
        <v>3</v>
      </c>
      <c r="I45" s="2"/>
      <c r="J45" s="2"/>
      <c r="K45" s="2"/>
      <c r="L45" s="2"/>
      <c r="M45" s="2"/>
      <c r="N45" s="2"/>
      <c r="O45" s="2"/>
      <c r="P45" s="2"/>
      <c r="Q45" s="2"/>
      <c r="R45" s="48">
        <v>3</v>
      </c>
      <c r="S45" s="48">
        <v>1</v>
      </c>
      <c r="T45" s="54">
        <v>3</v>
      </c>
    </row>
    <row r="46" spans="1:20" ht="17.100000000000001" customHeight="1">
      <c r="A46" s="56"/>
      <c r="B46" s="153"/>
      <c r="C46" s="153"/>
      <c r="D46" s="2" t="s">
        <v>101</v>
      </c>
      <c r="E46" s="48" t="s">
        <v>56</v>
      </c>
      <c r="F46" s="2"/>
      <c r="G46" s="2"/>
      <c r="H46" s="2"/>
      <c r="I46" s="48">
        <v>3</v>
      </c>
      <c r="J46" s="48">
        <v>1</v>
      </c>
      <c r="K46" s="48">
        <v>3</v>
      </c>
      <c r="L46" s="2"/>
      <c r="M46" s="2"/>
      <c r="N46" s="2"/>
      <c r="O46" s="2"/>
      <c r="P46" s="2"/>
      <c r="Q46" s="2"/>
      <c r="R46" s="48">
        <v>3</v>
      </c>
      <c r="S46" s="48">
        <v>1</v>
      </c>
      <c r="T46" s="54">
        <v>3</v>
      </c>
    </row>
    <row r="47" spans="1:20" ht="17.100000000000001" customHeight="1">
      <c r="A47" s="56"/>
      <c r="B47" s="153"/>
      <c r="C47" s="153"/>
      <c r="D47" s="2" t="s">
        <v>61</v>
      </c>
      <c r="E47" s="48" t="s">
        <v>56</v>
      </c>
      <c r="F47" s="2"/>
      <c r="G47" s="2"/>
      <c r="H47" s="2"/>
      <c r="I47" s="48">
        <v>2</v>
      </c>
      <c r="J47" s="48">
        <v>2</v>
      </c>
      <c r="K47" s="48">
        <v>0</v>
      </c>
      <c r="L47" s="2"/>
      <c r="M47" s="2"/>
      <c r="N47" s="2"/>
      <c r="O47" s="2"/>
      <c r="P47" s="2"/>
      <c r="Q47" s="2"/>
      <c r="R47" s="48">
        <v>2</v>
      </c>
      <c r="S47" s="48">
        <v>2</v>
      </c>
      <c r="T47" s="54">
        <v>0</v>
      </c>
    </row>
    <row r="48" spans="1:20" ht="17.100000000000001" customHeight="1">
      <c r="A48" s="56"/>
      <c r="B48" s="153"/>
      <c r="C48" s="153"/>
      <c r="D48" s="2" t="s">
        <v>62</v>
      </c>
      <c r="E48" s="48" t="s">
        <v>56</v>
      </c>
      <c r="F48" s="2"/>
      <c r="G48" s="2"/>
      <c r="H48" s="2"/>
      <c r="I48" s="2"/>
      <c r="J48" s="2"/>
      <c r="K48" s="2"/>
      <c r="L48" s="48">
        <v>2</v>
      </c>
      <c r="M48" s="48">
        <v>2</v>
      </c>
      <c r="N48" s="48">
        <v>0</v>
      </c>
      <c r="O48" s="2"/>
      <c r="P48" s="2"/>
      <c r="Q48" s="2"/>
      <c r="R48" s="48">
        <v>2</v>
      </c>
      <c r="S48" s="48">
        <v>2</v>
      </c>
      <c r="T48" s="54">
        <v>0</v>
      </c>
    </row>
    <row r="49" spans="1:20" ht="17.100000000000001" customHeight="1">
      <c r="A49" s="56"/>
      <c r="B49" s="153"/>
      <c r="C49" s="153"/>
      <c r="D49" s="2" t="s">
        <v>63</v>
      </c>
      <c r="E49" s="48" t="s">
        <v>198</v>
      </c>
      <c r="F49" s="2"/>
      <c r="G49" s="2"/>
      <c r="H49" s="2"/>
      <c r="I49" s="2"/>
      <c r="J49" s="2"/>
      <c r="K49" s="2"/>
      <c r="L49" s="48">
        <v>2</v>
      </c>
      <c r="M49" s="48">
        <v>2</v>
      </c>
      <c r="N49" s="48">
        <v>0</v>
      </c>
      <c r="O49" s="2"/>
      <c r="P49" s="2"/>
      <c r="Q49" s="2"/>
      <c r="R49" s="48">
        <v>2</v>
      </c>
      <c r="S49" s="48">
        <v>2</v>
      </c>
      <c r="T49" s="54">
        <v>0</v>
      </c>
    </row>
    <row r="50" spans="1:20" ht="17.100000000000001" customHeight="1">
      <c r="A50" s="56"/>
      <c r="B50" s="153"/>
      <c r="C50" s="153"/>
      <c r="D50" s="2" t="s">
        <v>65</v>
      </c>
      <c r="E50" s="48" t="s">
        <v>56</v>
      </c>
      <c r="F50" s="2"/>
      <c r="G50" s="2"/>
      <c r="H50" s="2"/>
      <c r="I50" s="2"/>
      <c r="J50" s="2"/>
      <c r="K50" s="2"/>
      <c r="L50" s="2"/>
      <c r="M50" s="2"/>
      <c r="N50" s="2"/>
      <c r="O50" s="48">
        <v>2</v>
      </c>
      <c r="P50" s="48">
        <v>2</v>
      </c>
      <c r="Q50" s="48">
        <v>0</v>
      </c>
      <c r="R50" s="48">
        <v>2</v>
      </c>
      <c r="S50" s="48">
        <v>2</v>
      </c>
      <c r="T50" s="54">
        <v>0</v>
      </c>
    </row>
    <row r="51" spans="1:20" ht="17.100000000000001" customHeight="1">
      <c r="A51" s="56"/>
      <c r="B51" s="153"/>
      <c r="C51" s="153"/>
      <c r="D51" s="2" t="s">
        <v>66</v>
      </c>
      <c r="E51" s="48" t="s">
        <v>56</v>
      </c>
      <c r="F51" s="2"/>
      <c r="G51" s="2"/>
      <c r="H51" s="2"/>
      <c r="I51" s="2"/>
      <c r="J51" s="2"/>
      <c r="K51" s="2"/>
      <c r="L51" s="2"/>
      <c r="M51" s="2"/>
      <c r="N51" s="2"/>
      <c r="O51" s="48">
        <v>2</v>
      </c>
      <c r="P51" s="48">
        <v>1</v>
      </c>
      <c r="Q51" s="48">
        <v>2</v>
      </c>
      <c r="R51" s="48">
        <v>2</v>
      </c>
      <c r="S51" s="48">
        <v>1</v>
      </c>
      <c r="T51" s="54">
        <v>2</v>
      </c>
    </row>
    <row r="52" spans="1:20" ht="17.100000000000001" customHeight="1">
      <c r="A52" s="56"/>
      <c r="B52" s="153"/>
      <c r="C52" s="153"/>
      <c r="D52" s="2" t="s">
        <v>67</v>
      </c>
      <c r="E52" s="48" t="s">
        <v>56</v>
      </c>
      <c r="F52" s="2"/>
      <c r="G52" s="2"/>
      <c r="H52" s="2"/>
      <c r="I52" s="2"/>
      <c r="J52" s="2"/>
      <c r="K52" s="2"/>
      <c r="L52" s="2"/>
      <c r="M52" s="2"/>
      <c r="N52" s="2"/>
      <c r="O52" s="48">
        <v>2</v>
      </c>
      <c r="P52" s="48">
        <v>2</v>
      </c>
      <c r="Q52" s="48">
        <v>0</v>
      </c>
      <c r="R52" s="48">
        <v>2</v>
      </c>
      <c r="S52" s="48">
        <v>2</v>
      </c>
      <c r="T52" s="54">
        <v>0</v>
      </c>
    </row>
    <row r="53" spans="1:20" ht="17.100000000000001" customHeight="1">
      <c r="A53" s="56"/>
      <c r="B53" s="154"/>
      <c r="C53" s="154"/>
      <c r="D53" s="2" t="s">
        <v>68</v>
      </c>
      <c r="E53" s="48" t="s">
        <v>56</v>
      </c>
      <c r="F53" s="2"/>
      <c r="G53" s="2"/>
      <c r="H53" s="2"/>
      <c r="I53" s="2"/>
      <c r="J53" s="2"/>
      <c r="K53" s="2"/>
      <c r="L53" s="2"/>
      <c r="M53" s="2"/>
      <c r="N53" s="2"/>
      <c r="O53" s="48">
        <v>2</v>
      </c>
      <c r="P53" s="48">
        <v>2</v>
      </c>
      <c r="Q53" s="48">
        <v>0</v>
      </c>
      <c r="R53" s="48">
        <v>2</v>
      </c>
      <c r="S53" s="48">
        <v>2</v>
      </c>
      <c r="T53" s="54">
        <v>0</v>
      </c>
    </row>
    <row r="54" spans="1:20" ht="17.100000000000001" customHeight="1">
      <c r="A54" s="57"/>
      <c r="B54" s="193" t="s">
        <v>200</v>
      </c>
      <c r="C54" s="194"/>
      <c r="D54" s="195"/>
      <c r="E54" s="2"/>
      <c r="F54" s="51">
        <v>8</v>
      </c>
      <c r="G54" s="51">
        <v>4</v>
      </c>
      <c r="H54" s="51">
        <v>6</v>
      </c>
      <c r="I54" s="51">
        <v>10</v>
      </c>
      <c r="J54" s="51">
        <v>6</v>
      </c>
      <c r="K54" s="51">
        <v>6</v>
      </c>
      <c r="L54" s="51">
        <v>6</v>
      </c>
      <c r="M54" s="51">
        <v>6</v>
      </c>
      <c r="N54" s="51">
        <v>0</v>
      </c>
      <c r="O54" s="51">
        <v>10</v>
      </c>
      <c r="P54" s="51">
        <v>9</v>
      </c>
      <c r="Q54" s="51">
        <v>2</v>
      </c>
      <c r="R54" s="51">
        <v>34</v>
      </c>
      <c r="S54" s="51">
        <v>25</v>
      </c>
      <c r="T54" s="58">
        <v>14</v>
      </c>
    </row>
    <row r="55" spans="1:20" ht="17.100000000000001" customHeight="1" thickBot="1">
      <c r="A55" s="184" t="s">
        <v>201</v>
      </c>
      <c r="B55" s="185"/>
      <c r="C55" s="185"/>
      <c r="D55" s="185"/>
      <c r="E55" s="186"/>
      <c r="F55" s="59">
        <v>21</v>
      </c>
      <c r="G55" s="59">
        <v>10</v>
      </c>
      <c r="H55" s="59">
        <v>20</v>
      </c>
      <c r="I55" s="59">
        <v>25</v>
      </c>
      <c r="J55" s="59">
        <v>18</v>
      </c>
      <c r="K55" s="59">
        <v>12</v>
      </c>
      <c r="L55" s="59">
        <v>23</v>
      </c>
      <c r="M55" s="59">
        <v>16</v>
      </c>
      <c r="N55" s="59">
        <v>14</v>
      </c>
      <c r="O55" s="59">
        <v>21</v>
      </c>
      <c r="P55" s="59">
        <v>16</v>
      </c>
      <c r="Q55" s="59">
        <v>10</v>
      </c>
      <c r="R55" s="59">
        <v>90</v>
      </c>
      <c r="S55" s="59">
        <v>60</v>
      </c>
      <c r="T55" s="60">
        <v>56</v>
      </c>
    </row>
  </sheetData>
  <mergeCells count="24">
    <mergeCell ref="A55:E55"/>
    <mergeCell ref="B5:C6"/>
    <mergeCell ref="B7:C9"/>
    <mergeCell ref="B10:D10"/>
    <mergeCell ref="A11:A38"/>
    <mergeCell ref="B11:C14"/>
    <mergeCell ref="B15:D15"/>
    <mergeCell ref="B16:C37"/>
    <mergeCell ref="B38:D38"/>
    <mergeCell ref="C39:C41"/>
    <mergeCell ref="C42:C44"/>
    <mergeCell ref="B45:B53"/>
    <mergeCell ref="C45:C53"/>
    <mergeCell ref="B54:D54"/>
    <mergeCell ref="A1:T1"/>
    <mergeCell ref="A2:C4"/>
    <mergeCell ref="D2:D4"/>
    <mergeCell ref="F2:K2"/>
    <mergeCell ref="L2:Q2"/>
    <mergeCell ref="R2:T3"/>
    <mergeCell ref="F3:H3"/>
    <mergeCell ref="I3:K3"/>
    <mergeCell ref="L3:N3"/>
    <mergeCell ref="O3:Q3"/>
  </mergeCells>
  <phoneticPr fontId="4" type="noConversion"/>
  <pageMargins left="0.48" right="0.44" top="0.74803149606299213" bottom="0.74803149606299213" header="0.31496062992125984" footer="0.31496062992125984"/>
  <pageSetup paperSize="9" scale="74" orientation="portrait" r:id="rId1"/>
  <headerFooter>
    <oddHeader xml:space="preserve">&amp;C&amp;"-,굵게"&amp;17 2015~2016학년도 교육과정구성표&amp;"-,보통"&amp;11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경호보안</vt:lpstr>
      <vt:lpstr>신구교과목대비표</vt:lpstr>
      <vt:lpstr>산업체</vt:lpstr>
      <vt:lpstr>경호무도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2015-02-24T09:06:45Z</cp:lastPrinted>
  <dcterms:created xsi:type="dcterms:W3CDTF">2015-01-29T06:49:12Z</dcterms:created>
  <dcterms:modified xsi:type="dcterms:W3CDTF">2016-06-01T02:23:04Z</dcterms:modified>
</cp:coreProperties>
</file>