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2015~2020\2020학년도 안경광학과\협조전\교육혁신지원센터\2020~2021(22)학년도 NCS및역량기반 교육과정 개발 최종 보고서\"/>
    </mc:Choice>
  </mc:AlternateContent>
  <bookViews>
    <workbookView xWindow="0" yWindow="0" windowWidth="28395" windowHeight="12210" tabRatio="721"/>
  </bookViews>
  <sheets>
    <sheet name="3년제 과정 구성표" sheetId="1" r:id="rId1"/>
    <sheet name="3년제 과정 대비표" sheetId="2" r:id="rId2"/>
  </sheets>
  <definedNames>
    <definedName name="_xlnm.Print_Area" localSheetId="0">'3년제 과정 구성표'!$A$1:$AB$57</definedName>
    <definedName name="_xlnm.Print_Area" localSheetId="1">'3년제 과정 대비표'!$A$1:$L$2</definedName>
  </definedNames>
  <calcPr calcId="162913"/>
</workbook>
</file>

<file path=xl/calcChain.xml><?xml version="1.0" encoding="utf-8"?>
<calcChain xmlns="http://schemas.openxmlformats.org/spreadsheetml/2006/main">
  <c r="Z7" i="1" l="1"/>
  <c r="AA7" i="1"/>
  <c r="AB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29" i="1"/>
  <c r="AA29" i="1"/>
  <c r="Z29" i="1"/>
  <c r="AB13" i="1"/>
  <c r="AA13" i="1"/>
  <c r="Z13" i="1"/>
  <c r="Y12" i="1"/>
  <c r="Y57" i="1" s="1"/>
  <c r="X12" i="1"/>
  <c r="W12" i="1"/>
  <c r="V12" i="1"/>
  <c r="U12" i="1"/>
  <c r="T12" i="1"/>
  <c r="S12" i="1"/>
  <c r="S57" i="1" s="1"/>
  <c r="R12" i="1"/>
  <c r="R57" i="1" s="1"/>
  <c r="Q12" i="1"/>
  <c r="Q57" i="1" s="1"/>
  <c r="P12" i="1"/>
  <c r="O12" i="1"/>
  <c r="N12" i="1"/>
  <c r="N57" i="1" s="1"/>
  <c r="M12" i="1"/>
  <c r="M57" i="1" s="1"/>
  <c r="L12" i="1"/>
  <c r="K12" i="1"/>
  <c r="K57" i="1" s="1"/>
  <c r="J12" i="1"/>
  <c r="J57" i="1" s="1"/>
  <c r="I12" i="1"/>
  <c r="I57" i="1" s="1"/>
  <c r="H12" i="1"/>
  <c r="AB11" i="1"/>
  <c r="AA11" i="1"/>
  <c r="Z11" i="1"/>
  <c r="AB10" i="1"/>
  <c r="AA10" i="1"/>
  <c r="Z10" i="1"/>
  <c r="AB9" i="1"/>
  <c r="AA9" i="1"/>
  <c r="Z9" i="1"/>
  <c r="AB8" i="1"/>
  <c r="AA8" i="1"/>
  <c r="Z8" i="1"/>
  <c r="AB6" i="1"/>
  <c r="AA6" i="1"/>
  <c r="Z6" i="1"/>
  <c r="AB5" i="1"/>
  <c r="AA5" i="1"/>
  <c r="Z5" i="1"/>
  <c r="Z56" i="1" l="1"/>
  <c r="T57" i="1"/>
  <c r="U57" i="1"/>
  <c r="L57" i="1"/>
  <c r="V57" i="1"/>
  <c r="AB56" i="1"/>
  <c r="AA56" i="1"/>
  <c r="O57" i="1"/>
  <c r="W57" i="1"/>
  <c r="H57" i="1"/>
  <c r="P57" i="1"/>
  <c r="X57" i="1"/>
  <c r="AA12" i="1"/>
  <c r="AA57" i="1" s="1"/>
  <c r="AB12" i="1"/>
  <c r="AB57" i="1" s="1"/>
  <c r="Z12" i="1"/>
  <c r="Z57" i="1" l="1"/>
</calcChain>
</file>

<file path=xl/sharedStrings.xml><?xml version="1.0" encoding="utf-8"?>
<sst xmlns="http://schemas.openxmlformats.org/spreadsheetml/2006/main" count="432" uniqueCount="140">
  <si>
    <t>자각적굴절검사 응용(Subjective Refraction Application)</t>
  </si>
  <si>
    <t>옵토메트리실습 응용(Optometrist Practice Application)</t>
  </si>
  <si>
    <t>자각적굴절검사 기본(Subjective Refraction Foundation)</t>
  </si>
  <si>
    <t>안경조제가공학 응용(Ophthalmic Dispensing Application)</t>
  </si>
  <si>
    <t>안경조제가공학 기본(Ophthalmic Dispensing Foundation)</t>
  </si>
  <si>
    <t>안경사실무AtoZ 응용(Optometrist Practice AtoZ Application)</t>
  </si>
  <si>
    <t>옵토메트리개론 응용(Introduction to Optometry Application)</t>
  </si>
  <si>
    <t>취업∙창업준비실무(Employment · Entrepreneurship practices )</t>
  </si>
  <si>
    <t>취업∙창업준비실무(Employment · Entrepreneurship practices )</t>
  </si>
  <si>
    <t>※ 비고란-과목폐지, 과목신설, 명칭변경, 학점·시수변경, 선택·필수변경, 개설학기 변경</t>
  </si>
  <si>
    <t xml:space="preserve">안경사실무AtoZ 기본(Optometrist Practice AtoZ Foundation) </t>
  </si>
  <si>
    <t>옵토메트리개론 기본(Introduction to Optometry Foundation)</t>
  </si>
  <si>
    <t xml:space="preserve"> 총 개설학점 계</t>
  </si>
  <si>
    <t>학습
모듈
3)</t>
  </si>
  <si>
    <r>
      <rPr>
        <sz val="9"/>
        <color rgb="FF000000"/>
        <rFont val="맑은 고딕"/>
        <family val="3"/>
        <charset val="129"/>
      </rPr>
      <t>교과목명</t>
    </r>
    <r>
      <rPr>
        <sz val="9"/>
        <color rgb="FF0000FF"/>
        <rFont val="맑은 고딕"/>
        <family val="3"/>
        <charset val="129"/>
      </rPr>
      <t>(영문명)</t>
    </r>
  </si>
  <si>
    <t>교양·직업
기초학점</t>
  </si>
  <si>
    <t>전공 개설학점 계</t>
  </si>
  <si>
    <t>교양교육실 배정</t>
  </si>
  <si>
    <t>전공선택 개설학점</t>
  </si>
  <si>
    <t>NCS
관련성2)</t>
  </si>
  <si>
    <t>전공필수 개설학점</t>
  </si>
  <si>
    <t>전공·
NCS 과목수</t>
  </si>
  <si>
    <t>과목폐지 및 신설</t>
  </si>
  <si>
    <t>교양
·
직업
기초</t>
  </si>
  <si>
    <t>교과
구분
1)</t>
  </si>
  <si>
    <t>교양·직업기초 계</t>
  </si>
  <si>
    <t>자유선택교양교과</t>
  </si>
  <si>
    <t>전공·현장중심 계</t>
  </si>
  <si>
    <t>전공 
·
현장
중심</t>
  </si>
  <si>
    <t>전공
 ·
현장
중심</t>
  </si>
  <si>
    <r>
      <rPr>
        <b/>
        <sz val="10"/>
        <color rgb="FF000000"/>
        <rFont val="맑은 고딕"/>
        <family val="3"/>
        <charset val="129"/>
      </rP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</si>
  <si>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t>일반화학(General Chemistry)</t>
  </si>
  <si>
    <t>현장실습(Clinical Practice)</t>
  </si>
  <si>
    <t>캡스톤디자인(Capstondesign)</t>
  </si>
  <si>
    <t>학과명(전공명/과정명) : 안경광학과</t>
  </si>
  <si>
    <t>물리광학(Physical Optics)</t>
  </si>
  <si>
    <t>2020~2022 학년도 교육과정</t>
  </si>
  <si>
    <t>기초물리(Basic Physics)</t>
  </si>
  <si>
    <t>2019~2021 교육과정(3년제)</t>
  </si>
  <si>
    <t>2020~2022학년도 교육과정</t>
  </si>
  <si>
    <t>2019~2021학년도 교육과정</t>
  </si>
  <si>
    <t>콘택트렌즈학 실무(Contact Lens Practice)</t>
  </si>
  <si>
    <t>안경광학 응용(Ocular Optics Application)</t>
  </si>
  <si>
    <t xml:space="preserve">콘택트렌즈학 기본(Contact Lens Foundation) </t>
  </si>
  <si>
    <t>콘택트렌즈학 응용(Contact Lens Application)</t>
  </si>
  <si>
    <t>물리광학 기본(Physical Optics Foundation)</t>
  </si>
  <si>
    <t>안경광학 기본(Ocular Optics Foundation)</t>
  </si>
  <si>
    <t>안질환 응용(Ocular Disease Application)</t>
  </si>
  <si>
    <t>콘택트렌즈학 기본(Contact Lens Foundation)</t>
  </si>
  <si>
    <t>안질환 기본(Ocular Disease Foundation)</t>
  </si>
  <si>
    <t>안광학기기 기본(Optometric Instrument Foundation)</t>
  </si>
  <si>
    <t>옵토메트리실습 기본(Optometrist Practice Foundation)</t>
  </si>
  <si>
    <t>안경사윤리와 의료법(Optician Ethics and Medical Law)</t>
  </si>
  <si>
    <t>안경조제가공학 실무(Ophthalmic Dispensing Practice)</t>
  </si>
  <si>
    <t>안경재료학 응용(Optometric Materials Application)</t>
  </si>
  <si>
    <t>대학생활과 진로탐색(College Life and Career Search)</t>
  </si>
  <si>
    <t>안경재료학 기본(Optometric Materials Foundation)</t>
  </si>
  <si>
    <t>안경조제가공학 기초(Ophthalmic Dispensing Basics)</t>
  </si>
  <si>
    <t>안광학기기 응용(Optometric Instrument Application)</t>
  </si>
  <si>
    <t>대학생활과 진로탐색(College life and Career Search)</t>
  </si>
  <si>
    <t>안경광학 기초(Ocular Optics Basics)</t>
  </si>
  <si>
    <t>콘택트렌즈학 기초(Contact Lens Basics)</t>
  </si>
  <si>
    <t>타각적굴절검사(Objective Refraction)</t>
  </si>
  <si>
    <t>안경광학 실무(Ocular Optics Practice)</t>
  </si>
  <si>
    <t>의사소통능력(Communication Ability)</t>
  </si>
  <si>
    <t>학기</t>
  </si>
  <si>
    <t>자격증</t>
  </si>
  <si>
    <t>실습</t>
  </si>
  <si>
    <t>2학기</t>
  </si>
  <si>
    <t>구분</t>
  </si>
  <si>
    <t>계</t>
  </si>
  <si>
    <t>O</t>
  </si>
  <si>
    <t>학년</t>
  </si>
  <si>
    <t>1학기</t>
  </si>
  <si>
    <t>총계</t>
  </si>
  <si>
    <t>창의</t>
  </si>
  <si>
    <t>X</t>
  </si>
  <si>
    <t>비고</t>
  </si>
  <si>
    <t>시간</t>
  </si>
  <si>
    <t>학점</t>
  </si>
  <si>
    <t>이론</t>
  </si>
  <si>
    <t>소계</t>
  </si>
  <si>
    <t>필수</t>
  </si>
  <si>
    <t>선택</t>
  </si>
  <si>
    <t>창업과 상품지식(Entrepreneurship and Optical Goods Information)</t>
  </si>
  <si>
    <t>자각적굴절검사 응용(Subjective Refraction Foundation Application)</t>
  </si>
  <si>
    <t>양안시검사 기본(Binocular Vision Foundation)</t>
  </si>
  <si>
    <t>기하광학 응용(Geometrical Optics Application)</t>
  </si>
  <si>
    <t>기하광학 기본(Geometrical Optics Foundation)</t>
  </si>
  <si>
    <t>물리광학 응용(Physical Optics Application)</t>
  </si>
  <si>
    <t>시기해부생리학 응용(Ocular Anatomy application)</t>
  </si>
  <si>
    <t>양안시검사 응용(Binocular Vision Application)</t>
  </si>
  <si>
    <t>시기해부생리학 기본(Ocular Anatomy Foundation)</t>
  </si>
  <si>
    <t>대학생활</t>
  </si>
  <si>
    <t>교양 C과목</t>
  </si>
  <si>
    <t>교양 D과목</t>
  </si>
  <si>
    <t>취업창업</t>
  </si>
  <si>
    <t>전공학점</t>
  </si>
  <si>
    <t>2 학 년</t>
  </si>
  <si>
    <t>교양 B과목</t>
  </si>
  <si>
    <t>직업기초능력</t>
  </si>
  <si>
    <t>과목
구분</t>
  </si>
  <si>
    <t>3 학 년</t>
  </si>
  <si>
    <t>자격증/주문식</t>
  </si>
  <si>
    <t>자격증/취창업</t>
  </si>
  <si>
    <t>이수
구분</t>
  </si>
  <si>
    <t>교과목
코드</t>
  </si>
  <si>
    <t>1 학 년</t>
  </si>
  <si>
    <t>교양 F과목</t>
  </si>
  <si>
    <t>학점▪시수변경</t>
  </si>
  <si>
    <t>과목신설</t>
  </si>
  <si>
    <t>합   계</t>
  </si>
  <si>
    <t>전체과목수</t>
  </si>
  <si>
    <t>캡스톤디자인</t>
  </si>
  <si>
    <t>과목폐지</t>
  </si>
  <si>
    <t>학기 계</t>
  </si>
  <si>
    <t>총
개설
학점</t>
  </si>
  <si>
    <t>교양 E과목</t>
  </si>
  <si>
    <t>교양·직업기초 개설학점 계</t>
  </si>
  <si>
    <t>2020~2022 교육과정</t>
  </si>
  <si>
    <t>교양·직업기초 개설학점</t>
  </si>
  <si>
    <t>전공·
현장중심 과목수</t>
  </si>
  <si>
    <t>인재양성유형명 : 안경사유형</t>
  </si>
  <si>
    <t>98(현장실습 3학점 포함)</t>
  </si>
  <si>
    <t>교양·
직업기초 과목수</t>
  </si>
  <si>
    <t>시기능교정 및 훈련(Vision Training)</t>
  </si>
  <si>
    <t>안경수학(Optical Mathematics)</t>
  </si>
  <si>
    <t>광학실험(Optical Experiment)</t>
  </si>
  <si>
    <t>의료관계법규(Medical Related Law)</t>
  </si>
  <si>
    <t xml:space="preserve">안경수학(Optical Mathematics) </t>
  </si>
  <si>
    <t>복합교과</t>
    <phoneticPr fontId="15" type="noConversion"/>
  </si>
  <si>
    <t>교양
·
직업
기초</t>
    <phoneticPr fontId="15" type="noConversion"/>
  </si>
  <si>
    <t>전공
·
현장
중심</t>
    <phoneticPr fontId="15" type="noConversion"/>
  </si>
  <si>
    <t>교양 A과목</t>
    <phoneticPr fontId="15" type="noConversion"/>
  </si>
  <si>
    <t>전문직과 리더쉽</t>
    <phoneticPr fontId="15" type="noConversion"/>
  </si>
  <si>
    <t>전문직과 리더쉽</t>
    <phoneticPr fontId="15" type="noConversion"/>
  </si>
  <si>
    <t>복합교과</t>
    <phoneticPr fontId="15" type="noConversion"/>
  </si>
  <si>
    <t>안경학개론 기본(Introduction to Optometry Foundation)</t>
    <phoneticPr fontId="15" type="noConversion"/>
  </si>
  <si>
    <t>안경학개론 응용(Introduction to Optometry Application)</t>
    <phoneticPr fontId="15" type="noConversion"/>
  </si>
  <si>
    <t xml:space="preserve">필수→선택변경 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</si>
</sst>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7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10">
    <xf numFmtId="0" fontId="0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8">
      <alignment vertical="center"/>
    </xf>
    <xf numFmtId="0" fontId="3" fillId="0" borderId="1" xfId="2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0" xfId="8" applyFo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4" borderId="14" xfId="4" applyFont="1" applyFill="1" applyBorder="1" applyAlignment="1">
      <alignment horizontal="center" vertical="center"/>
    </xf>
    <xf numFmtId="0" fontId="2" fillId="4" borderId="2" xfId="4" applyFont="1" applyFill="1" applyBorder="1">
      <alignment vertical="center"/>
    </xf>
    <xf numFmtId="0" fontId="4" fillId="2" borderId="2" xfId="4" applyFont="1" applyFill="1" applyBorder="1">
      <alignment vertical="center"/>
    </xf>
    <xf numFmtId="0" fontId="4" fillId="2" borderId="15" xfId="4" applyFont="1" applyFill="1" applyBorder="1">
      <alignment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shrinkToFit="1"/>
    </xf>
    <xf numFmtId="0" fontId="2" fillId="4" borderId="4" xfId="4" applyFont="1" applyFill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23" xfId="6" applyFont="1" applyFill="1" applyBorder="1" applyAlignment="1">
      <alignment horizontal="center" vertical="center" wrapText="1"/>
    </xf>
    <xf numFmtId="0" fontId="2" fillId="0" borderId="24" xfId="6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27" xfId="6" applyFont="1" applyBorder="1" applyAlignment="1">
      <alignment horizontal="center" vertical="center"/>
    </xf>
    <xf numFmtId="0" fontId="2" fillId="0" borderId="26" xfId="6" applyFont="1" applyBorder="1" applyAlignment="1">
      <alignment horizontal="center" vertical="center"/>
    </xf>
    <xf numFmtId="0" fontId="2" fillId="0" borderId="26" xfId="6" applyFont="1" applyFill="1" applyBorder="1" applyAlignment="1">
      <alignment horizontal="center" vertical="center" wrapText="1"/>
    </xf>
    <xf numFmtId="0" fontId="2" fillId="0" borderId="10" xfId="6" applyFont="1" applyFill="1" applyBorder="1" applyAlignment="1">
      <alignment horizontal="center" vertical="center" wrapText="1"/>
    </xf>
    <xf numFmtId="0" fontId="2" fillId="0" borderId="10" xfId="6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2" fillId="0" borderId="29" xfId="6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6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6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4" xfId="0" quotePrefix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5" fillId="0" borderId="4" xfId="6" applyFont="1" applyFill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vertical="center" wrapText="1"/>
    </xf>
    <xf numFmtId="0" fontId="5" fillId="0" borderId="22" xfId="6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left" vertical="center" wrapText="1"/>
    </xf>
    <xf numFmtId="0" fontId="5" fillId="3" borderId="78" xfId="0" applyFont="1" applyFill="1" applyBorder="1" applyAlignment="1">
      <alignment horizontal="left" vertical="center" wrapText="1"/>
    </xf>
    <xf numFmtId="0" fontId="2" fillId="3" borderId="76" xfId="0" applyFont="1" applyFill="1" applyBorder="1" applyAlignment="1">
      <alignment horizontal="left" vertical="center" wrapText="1"/>
    </xf>
    <xf numFmtId="0" fontId="5" fillId="0" borderId="79" xfId="6" applyFont="1" applyBorder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81" xfId="6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shrinkToFit="1"/>
    </xf>
    <xf numFmtId="0" fontId="5" fillId="0" borderId="80" xfId="6" applyFont="1" applyBorder="1">
      <alignment vertical="center"/>
    </xf>
    <xf numFmtId="0" fontId="10" fillId="3" borderId="8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4" xfId="0" applyNumberFormat="1" applyFont="1" applyFill="1" applyBorder="1" applyAlignment="1" applyProtection="1">
      <alignment horizontal="center" vertical="center" wrapText="1"/>
    </xf>
    <xf numFmtId="0" fontId="6" fillId="0" borderId="75" xfId="0" applyNumberFormat="1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vertical="center"/>
    </xf>
    <xf numFmtId="0" fontId="6" fillId="4" borderId="40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2" fillId="2" borderId="41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4" borderId="12" xfId="4" applyFont="1" applyFill="1" applyBorder="1" applyAlignment="1">
      <alignment horizontal="center" vertical="center"/>
    </xf>
    <xf numFmtId="0" fontId="2" fillId="4" borderId="53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2" fillId="0" borderId="11" xfId="4" applyFont="1" applyBorder="1" applyAlignment="1">
      <alignment horizontal="center" vertical="center" wrapText="1"/>
    </xf>
    <xf numFmtId="0" fontId="2" fillId="0" borderId="18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42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 shrinkToFit="1"/>
    </xf>
    <xf numFmtId="0" fontId="2" fillId="0" borderId="42" xfId="4" applyFont="1" applyBorder="1" applyAlignment="1">
      <alignment horizontal="center" vertical="center" shrinkToFit="1"/>
    </xf>
    <xf numFmtId="0" fontId="2" fillId="0" borderId="22" xfId="4" applyFont="1" applyBorder="1" applyAlignment="1">
      <alignment horizontal="center" vertical="center" shrinkToFit="1"/>
    </xf>
    <xf numFmtId="0" fontId="2" fillId="0" borderId="12" xfId="4" applyFont="1" applyBorder="1" applyAlignment="1">
      <alignment horizontal="center" vertical="center"/>
    </xf>
    <xf numFmtId="0" fontId="2" fillId="0" borderId="53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2" fillId="2" borderId="39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2" borderId="9" xfId="4" applyFont="1" applyFill="1" applyBorder="1" applyAlignment="1">
      <alignment horizontal="center" vertical="center"/>
    </xf>
    <xf numFmtId="0" fontId="2" fillId="2" borderId="40" xfId="4" applyFont="1" applyFill="1" applyBorder="1" applyAlignment="1">
      <alignment horizontal="center" vertical="center"/>
    </xf>
    <xf numFmtId="0" fontId="2" fillId="2" borderId="40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0" borderId="54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 shrinkToFit="1"/>
    </xf>
    <xf numFmtId="0" fontId="2" fillId="0" borderId="53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 shrinkToFit="1"/>
    </xf>
    <xf numFmtId="0" fontId="2" fillId="0" borderId="14" xfId="4" applyFont="1" applyBorder="1" applyAlignment="1">
      <alignment horizontal="center" vertical="center" shrinkToFit="1"/>
    </xf>
    <xf numFmtId="0" fontId="2" fillId="0" borderId="25" xfId="4" applyFont="1" applyBorder="1" applyAlignment="1">
      <alignment horizontal="center" vertical="center" shrinkToFit="1"/>
    </xf>
    <xf numFmtId="0" fontId="2" fillId="4" borderId="55" xfId="4" applyFont="1" applyFill="1" applyBorder="1" applyAlignment="1">
      <alignment horizontal="center" vertical="center"/>
    </xf>
    <xf numFmtId="0" fontId="2" fillId="4" borderId="56" xfId="4" applyFont="1" applyFill="1" applyBorder="1" applyAlignment="1">
      <alignment horizontal="center" vertical="center"/>
    </xf>
    <xf numFmtId="0" fontId="2" fillId="4" borderId="57" xfId="4" applyFont="1" applyFill="1" applyBorder="1" applyAlignment="1">
      <alignment horizontal="center" vertical="center"/>
    </xf>
    <xf numFmtId="0" fontId="4" fillId="2" borderId="58" xfId="4" applyFont="1" applyFill="1" applyBorder="1" applyAlignment="1">
      <alignment horizontal="center" vertical="center"/>
    </xf>
    <xf numFmtId="0" fontId="4" fillId="2" borderId="59" xfId="4" applyFont="1" applyFill="1" applyBorder="1" applyAlignment="1">
      <alignment horizontal="center" vertical="center"/>
    </xf>
    <xf numFmtId="0" fontId="4" fillId="2" borderId="60" xfId="4" applyFont="1" applyFill="1" applyBorder="1" applyAlignment="1">
      <alignment horizontal="center" vertical="center"/>
    </xf>
    <xf numFmtId="0" fontId="2" fillId="0" borderId="61" xfId="4" applyFont="1" applyBorder="1" applyAlignment="1">
      <alignment horizontal="center" vertical="center" wrapText="1"/>
    </xf>
    <xf numFmtId="0" fontId="2" fillId="0" borderId="61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2" fillId="0" borderId="14" xfId="4" applyFont="1" applyBorder="1" applyAlignment="1">
      <alignment horizontal="center" vertical="center" wrapText="1"/>
    </xf>
    <xf numFmtId="0" fontId="2" fillId="0" borderId="14" xfId="4" quotePrefix="1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53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" fillId="0" borderId="31" xfId="4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2" fillId="0" borderId="62" xfId="4" applyFont="1" applyBorder="1" applyAlignment="1">
      <alignment horizontal="center" vertical="center"/>
    </xf>
    <xf numFmtId="0" fontId="2" fillId="0" borderId="43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63" xfId="4" applyFont="1" applyBorder="1" applyAlignment="1">
      <alignment horizontal="center" vertical="center"/>
    </xf>
    <xf numFmtId="0" fontId="2" fillId="0" borderId="54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53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1" xfId="8" applyFont="1" applyBorder="1" applyAlignment="1">
      <alignment horizontal="center" vertical="center"/>
    </xf>
    <xf numFmtId="0" fontId="12" fillId="0" borderId="53" xfId="8" applyFont="1" applyBorder="1" applyAlignment="1">
      <alignment horizontal="center" vertical="center"/>
    </xf>
    <xf numFmtId="0" fontId="12" fillId="0" borderId="5" xfId="8" applyFont="1" applyBorder="1" applyAlignment="1">
      <alignment horizontal="center" vertical="center"/>
    </xf>
    <xf numFmtId="0" fontId="2" fillId="0" borderId="64" xfId="4" applyFont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53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65" xfId="5" applyFont="1" applyBorder="1" applyAlignment="1">
      <alignment horizontal="center" vertical="center" wrapText="1"/>
    </xf>
    <xf numFmtId="0" fontId="2" fillId="0" borderId="66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4" fillId="2" borderId="65" xfId="5" applyFont="1" applyFill="1" applyBorder="1" applyAlignment="1">
      <alignment horizontal="center" vertical="center" wrapText="1"/>
    </xf>
    <xf numFmtId="0" fontId="4" fillId="2" borderId="66" xfId="5" applyFont="1" applyFill="1" applyBorder="1" applyAlignment="1">
      <alignment horizontal="center" vertical="center"/>
    </xf>
    <xf numFmtId="0" fontId="4" fillId="2" borderId="67" xfId="5" applyFont="1" applyFill="1" applyBorder="1" applyAlignment="1">
      <alignment horizontal="center" vertical="center"/>
    </xf>
    <xf numFmtId="0" fontId="4" fillId="2" borderId="68" xfId="5" applyFont="1" applyFill="1" applyBorder="1" applyAlignment="1">
      <alignment horizontal="center" vertical="center"/>
    </xf>
    <xf numFmtId="0" fontId="4" fillId="2" borderId="53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4" fillId="2" borderId="69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3년제 과정 구성표">
    <pageSetUpPr fitToPage="1"/>
  </sheetPr>
  <dimension ref="A1:AG57"/>
  <sheetViews>
    <sheetView tabSelected="1" zoomScaleNormal="100" zoomScaleSheetLayoutView="75" workbookViewId="0">
      <selection activeCell="D11" sqref="D11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57" bestFit="1" customWidth="1"/>
    <col min="6" max="6" width="7.6640625" style="1" bestFit="1" customWidth="1"/>
    <col min="7" max="28" width="4.6640625" style="1" bestFit="1" customWidth="1"/>
    <col min="29" max="16384" width="8.88671875" style="1"/>
  </cols>
  <sheetData>
    <row r="1" spans="1:28" s="2" customFormat="1" ht="16.5" customHeight="1" x14ac:dyDescent="0.15">
      <c r="A1" s="206" t="s">
        <v>34</v>
      </c>
      <c r="B1" s="206"/>
      <c r="C1" s="206"/>
      <c r="D1" s="206"/>
      <c r="E1" s="206"/>
      <c r="F1" s="206"/>
      <c r="G1" s="206"/>
      <c r="H1" s="207" t="s">
        <v>122</v>
      </c>
      <c r="I1" s="207"/>
      <c r="J1" s="207"/>
      <c r="K1" s="207"/>
      <c r="L1" s="207"/>
      <c r="M1" s="207"/>
      <c r="N1" s="207"/>
      <c r="O1" s="207"/>
      <c r="P1" s="207"/>
      <c r="Q1" s="208" t="s">
        <v>119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ht="16.5" customHeight="1" x14ac:dyDescent="0.15">
      <c r="A2" s="209" t="s">
        <v>69</v>
      </c>
      <c r="B2" s="202"/>
      <c r="C2" s="202" t="s">
        <v>106</v>
      </c>
      <c r="D2" s="202" t="s">
        <v>30</v>
      </c>
      <c r="E2" s="210" t="s">
        <v>24</v>
      </c>
      <c r="F2" s="202" t="s">
        <v>19</v>
      </c>
      <c r="G2" s="202" t="s">
        <v>13</v>
      </c>
      <c r="H2" s="209" t="s">
        <v>107</v>
      </c>
      <c r="I2" s="202"/>
      <c r="J2" s="202"/>
      <c r="K2" s="202"/>
      <c r="L2" s="202"/>
      <c r="M2" s="213"/>
      <c r="N2" s="209" t="s">
        <v>98</v>
      </c>
      <c r="O2" s="201"/>
      <c r="P2" s="202"/>
      <c r="Q2" s="202"/>
      <c r="R2" s="202"/>
      <c r="S2" s="213"/>
      <c r="T2" s="200" t="s">
        <v>102</v>
      </c>
      <c r="U2" s="201"/>
      <c r="V2" s="202"/>
      <c r="W2" s="202"/>
      <c r="X2" s="202"/>
      <c r="Y2" s="203"/>
      <c r="Z2" s="209" t="s">
        <v>70</v>
      </c>
      <c r="AA2" s="202"/>
      <c r="AB2" s="213"/>
    </row>
    <row r="3" spans="1:28" ht="16.5" customHeight="1" x14ac:dyDescent="0.15">
      <c r="A3" s="183"/>
      <c r="B3" s="181"/>
      <c r="C3" s="181"/>
      <c r="D3" s="181"/>
      <c r="E3" s="211"/>
      <c r="F3" s="181"/>
      <c r="G3" s="181"/>
      <c r="H3" s="183" t="s">
        <v>73</v>
      </c>
      <c r="I3" s="181"/>
      <c r="J3" s="181"/>
      <c r="K3" s="181" t="s">
        <v>68</v>
      </c>
      <c r="L3" s="181"/>
      <c r="M3" s="182"/>
      <c r="N3" s="183" t="s">
        <v>73</v>
      </c>
      <c r="O3" s="184"/>
      <c r="P3" s="181"/>
      <c r="Q3" s="181" t="s">
        <v>68</v>
      </c>
      <c r="R3" s="181"/>
      <c r="S3" s="182"/>
      <c r="T3" s="204" t="s">
        <v>73</v>
      </c>
      <c r="U3" s="184"/>
      <c r="V3" s="181"/>
      <c r="W3" s="181" t="s">
        <v>68</v>
      </c>
      <c r="X3" s="181"/>
      <c r="Y3" s="205"/>
      <c r="Z3" s="183"/>
      <c r="AA3" s="181"/>
      <c r="AB3" s="182"/>
    </row>
    <row r="4" spans="1:28" ht="16.5" customHeight="1" x14ac:dyDescent="0.15">
      <c r="A4" s="183"/>
      <c r="B4" s="181"/>
      <c r="C4" s="181"/>
      <c r="D4" s="181"/>
      <c r="E4" s="212"/>
      <c r="F4" s="181"/>
      <c r="G4" s="181"/>
      <c r="H4" s="21" t="s">
        <v>79</v>
      </c>
      <c r="I4" s="18" t="s">
        <v>80</v>
      </c>
      <c r="J4" s="18" t="s">
        <v>67</v>
      </c>
      <c r="K4" s="18" t="s">
        <v>79</v>
      </c>
      <c r="L4" s="18" t="s">
        <v>80</v>
      </c>
      <c r="M4" s="20" t="s">
        <v>67</v>
      </c>
      <c r="N4" s="28" t="s">
        <v>79</v>
      </c>
      <c r="O4" s="27" t="s">
        <v>80</v>
      </c>
      <c r="P4" s="27" t="s">
        <v>67</v>
      </c>
      <c r="Q4" s="27" t="s">
        <v>79</v>
      </c>
      <c r="R4" s="27" t="s">
        <v>80</v>
      </c>
      <c r="S4" s="31" t="s">
        <v>67</v>
      </c>
      <c r="T4" s="19" t="s">
        <v>79</v>
      </c>
      <c r="U4" s="18" t="s">
        <v>80</v>
      </c>
      <c r="V4" s="18" t="s">
        <v>67</v>
      </c>
      <c r="W4" s="18" t="s">
        <v>79</v>
      </c>
      <c r="X4" s="18" t="s">
        <v>80</v>
      </c>
      <c r="Y4" s="32" t="s">
        <v>67</v>
      </c>
      <c r="Z4" s="21" t="s">
        <v>79</v>
      </c>
      <c r="AA4" s="18" t="s">
        <v>80</v>
      </c>
      <c r="AB4" s="20" t="s">
        <v>67</v>
      </c>
    </row>
    <row r="5" spans="1:28" ht="26.25" customHeight="1" x14ac:dyDescent="0.15">
      <c r="A5" s="185" t="s">
        <v>131</v>
      </c>
      <c r="B5" s="162" t="s">
        <v>82</v>
      </c>
      <c r="C5" s="167"/>
      <c r="D5" s="74" t="s">
        <v>55</v>
      </c>
      <c r="E5" s="143" t="s">
        <v>93</v>
      </c>
      <c r="F5" s="8"/>
      <c r="G5" s="9"/>
      <c r="H5" s="75">
        <v>1</v>
      </c>
      <c r="I5" s="9">
        <v>1</v>
      </c>
      <c r="J5" s="9">
        <v>0</v>
      </c>
      <c r="K5" s="41"/>
      <c r="L5" s="41"/>
      <c r="M5" s="42"/>
      <c r="N5" s="43"/>
      <c r="O5" s="41"/>
      <c r="P5" s="41"/>
      <c r="Q5" s="58"/>
      <c r="R5" s="59"/>
      <c r="S5" s="62"/>
      <c r="T5" s="43"/>
      <c r="U5" s="41"/>
      <c r="V5" s="41"/>
      <c r="W5" s="58"/>
      <c r="X5" s="59"/>
      <c r="Y5" s="60"/>
      <c r="Z5" s="22">
        <f t="shared" ref="Z5:AB11" si="0">SUM(H5,K5,N5,Q5,T5,W5)</f>
        <v>1</v>
      </c>
      <c r="AA5" s="23">
        <f t="shared" si="0"/>
        <v>1</v>
      </c>
      <c r="AB5" s="11">
        <f t="shared" si="0"/>
        <v>0</v>
      </c>
    </row>
    <row r="6" spans="1:28" ht="24" customHeight="1" x14ac:dyDescent="0.15">
      <c r="A6" s="186"/>
      <c r="B6" s="189" t="s">
        <v>83</v>
      </c>
      <c r="C6" s="169"/>
      <c r="D6" s="172" t="s">
        <v>64</v>
      </c>
      <c r="E6" s="144" t="s">
        <v>100</v>
      </c>
      <c r="F6" s="8" t="s">
        <v>71</v>
      </c>
      <c r="G6" s="9" t="s">
        <v>71</v>
      </c>
      <c r="H6" s="75">
        <v>2</v>
      </c>
      <c r="I6" s="9">
        <v>2</v>
      </c>
      <c r="J6" s="9">
        <v>0</v>
      </c>
      <c r="K6" s="41"/>
      <c r="L6" s="41"/>
      <c r="M6" s="42"/>
      <c r="N6" s="43"/>
      <c r="O6" s="41"/>
      <c r="P6" s="41"/>
      <c r="Q6" s="41"/>
      <c r="R6" s="41"/>
      <c r="S6" s="63"/>
      <c r="T6" s="43"/>
      <c r="U6" s="41"/>
      <c r="V6" s="41"/>
      <c r="W6" s="41"/>
      <c r="X6" s="41"/>
      <c r="Y6" s="61"/>
      <c r="Z6" s="50">
        <f t="shared" si="0"/>
        <v>2</v>
      </c>
      <c r="AA6" s="49">
        <f t="shared" si="0"/>
        <v>2</v>
      </c>
      <c r="AB6" s="51">
        <f t="shared" si="0"/>
        <v>0</v>
      </c>
    </row>
    <row r="7" spans="1:28" ht="24" customHeight="1" thickBot="1" x14ac:dyDescent="0.2">
      <c r="A7" s="186"/>
      <c r="B7" s="190"/>
      <c r="C7" s="170"/>
      <c r="D7" s="177" t="s">
        <v>134</v>
      </c>
      <c r="E7" s="176" t="s">
        <v>130</v>
      </c>
      <c r="F7" s="164"/>
      <c r="G7" s="73"/>
      <c r="H7" s="75">
        <v>2</v>
      </c>
      <c r="I7" s="73">
        <v>2</v>
      </c>
      <c r="J7" s="73">
        <v>0</v>
      </c>
      <c r="K7" s="41"/>
      <c r="L7" s="41"/>
      <c r="M7" s="42"/>
      <c r="N7" s="43"/>
      <c r="O7" s="41"/>
      <c r="P7" s="41"/>
      <c r="Q7" s="41"/>
      <c r="R7" s="41"/>
      <c r="S7" s="63"/>
      <c r="T7" s="43"/>
      <c r="U7" s="41"/>
      <c r="V7" s="41"/>
      <c r="W7" s="41"/>
      <c r="X7" s="41"/>
      <c r="Y7" s="61"/>
      <c r="Z7" s="161">
        <f t="shared" ref="Z7" si="1">SUM(H7,K7,N7,Q7,T7,W7)</f>
        <v>2</v>
      </c>
      <c r="AA7" s="162">
        <f t="shared" ref="AA7" si="2">SUM(I7,L7,O7,R7,U7,X7)</f>
        <v>2</v>
      </c>
      <c r="AB7" s="51">
        <f t="shared" ref="AB7" si="3">SUM(J7,M7,P7,S7,V7,Y7)</f>
        <v>0</v>
      </c>
    </row>
    <row r="8" spans="1:28" ht="23.25" customHeight="1" x14ac:dyDescent="0.15">
      <c r="A8" s="186"/>
      <c r="B8" s="190"/>
      <c r="C8" s="173"/>
      <c r="D8" s="178" t="s">
        <v>17</v>
      </c>
      <c r="E8" s="56" t="s">
        <v>26</v>
      </c>
      <c r="F8" s="44"/>
      <c r="G8" s="45"/>
      <c r="H8" s="46"/>
      <c r="I8" s="45"/>
      <c r="J8" s="45"/>
      <c r="K8" s="45">
        <v>2</v>
      </c>
      <c r="L8" s="45">
        <v>2</v>
      </c>
      <c r="M8" s="47">
        <v>0</v>
      </c>
      <c r="N8" s="48"/>
      <c r="O8" s="45"/>
      <c r="P8" s="45"/>
      <c r="Q8" s="9"/>
      <c r="R8" s="9"/>
      <c r="S8" s="12"/>
      <c r="T8" s="10"/>
      <c r="U8" s="9"/>
      <c r="V8" s="9"/>
      <c r="W8" s="9"/>
      <c r="X8" s="9"/>
      <c r="Y8" s="33"/>
      <c r="Z8" s="50">
        <f t="shared" si="0"/>
        <v>2</v>
      </c>
      <c r="AA8" s="49">
        <f t="shared" si="0"/>
        <v>2</v>
      </c>
      <c r="AB8" s="51">
        <f t="shared" si="0"/>
        <v>0</v>
      </c>
    </row>
    <row r="9" spans="1:28" ht="24.75" customHeight="1" x14ac:dyDescent="0.15">
      <c r="A9" s="186"/>
      <c r="B9" s="190"/>
      <c r="C9" s="173"/>
      <c r="D9" s="178" t="s">
        <v>17</v>
      </c>
      <c r="E9" s="56" t="s">
        <v>26</v>
      </c>
      <c r="F9" s="44"/>
      <c r="G9" s="45"/>
      <c r="H9" s="46"/>
      <c r="I9" s="45"/>
      <c r="J9" s="45"/>
      <c r="K9" s="45"/>
      <c r="L9" s="45"/>
      <c r="M9" s="47"/>
      <c r="N9" s="48">
        <v>2</v>
      </c>
      <c r="O9" s="45">
        <v>2</v>
      </c>
      <c r="P9" s="45">
        <v>0</v>
      </c>
      <c r="Q9" s="45"/>
      <c r="R9" s="45"/>
      <c r="S9" s="47"/>
      <c r="T9" s="10"/>
      <c r="U9" s="9"/>
      <c r="V9" s="9"/>
      <c r="W9" s="9"/>
      <c r="X9" s="9"/>
      <c r="Y9" s="33"/>
      <c r="Z9" s="50">
        <f t="shared" si="0"/>
        <v>2</v>
      </c>
      <c r="AA9" s="54">
        <f t="shared" si="0"/>
        <v>2</v>
      </c>
      <c r="AB9" s="51">
        <f t="shared" si="0"/>
        <v>0</v>
      </c>
    </row>
    <row r="10" spans="1:28" ht="25.5" customHeight="1" thickBot="1" x14ac:dyDescent="0.2">
      <c r="A10" s="186"/>
      <c r="B10" s="190"/>
      <c r="C10" s="174"/>
      <c r="D10" s="178" t="s">
        <v>17</v>
      </c>
      <c r="E10" s="55" t="s">
        <v>26</v>
      </c>
      <c r="F10" s="44"/>
      <c r="G10" s="45"/>
      <c r="H10" s="46"/>
      <c r="I10" s="45"/>
      <c r="J10" s="45"/>
      <c r="K10" s="45"/>
      <c r="L10" s="45"/>
      <c r="M10" s="47"/>
      <c r="N10" s="48"/>
      <c r="O10" s="45"/>
      <c r="P10" s="45"/>
      <c r="Q10" s="45">
        <v>2</v>
      </c>
      <c r="R10" s="45">
        <v>2</v>
      </c>
      <c r="S10" s="47">
        <v>0</v>
      </c>
      <c r="T10" s="10"/>
      <c r="U10" s="9"/>
      <c r="V10" s="9"/>
      <c r="W10" s="9"/>
      <c r="X10" s="9"/>
      <c r="Y10" s="33"/>
      <c r="Z10" s="50">
        <f t="shared" si="0"/>
        <v>2</v>
      </c>
      <c r="AA10" s="49">
        <f t="shared" si="0"/>
        <v>2</v>
      </c>
      <c r="AB10" s="51">
        <f t="shared" si="0"/>
        <v>0</v>
      </c>
    </row>
    <row r="11" spans="1:28" ht="27" customHeight="1" x14ac:dyDescent="0.15">
      <c r="A11" s="187"/>
      <c r="B11" s="190"/>
      <c r="C11" s="171"/>
      <c r="D11" s="175" t="s">
        <v>52</v>
      </c>
      <c r="E11" s="166" t="s">
        <v>100</v>
      </c>
      <c r="F11" s="8" t="s">
        <v>71</v>
      </c>
      <c r="G11" s="9" t="s">
        <v>71</v>
      </c>
      <c r="H11" s="138"/>
      <c r="I11" s="139"/>
      <c r="J11" s="137"/>
      <c r="K11" s="137"/>
      <c r="L11" s="139"/>
      <c r="M11" s="140"/>
      <c r="N11" s="141"/>
      <c r="O11" s="137"/>
      <c r="P11" s="137"/>
      <c r="Q11" s="139"/>
      <c r="R11" s="139"/>
      <c r="S11" s="142"/>
      <c r="T11" s="141"/>
      <c r="U11" s="137"/>
      <c r="V11" s="137"/>
      <c r="W11" s="139">
        <v>2</v>
      </c>
      <c r="X11" s="139">
        <v>2</v>
      </c>
      <c r="Y11" s="142">
        <v>0</v>
      </c>
      <c r="Z11" s="22">
        <f t="shared" si="0"/>
        <v>2</v>
      </c>
      <c r="AA11" s="23">
        <f t="shared" si="0"/>
        <v>2</v>
      </c>
      <c r="AB11" s="11">
        <f t="shared" si="0"/>
        <v>0</v>
      </c>
    </row>
    <row r="12" spans="1:28" ht="16.5" customHeight="1" thickBot="1" x14ac:dyDescent="0.2">
      <c r="A12" s="188"/>
      <c r="B12" s="168" t="s">
        <v>81</v>
      </c>
      <c r="C12" s="165"/>
      <c r="D12" s="165"/>
      <c r="E12" s="53"/>
      <c r="F12" s="25"/>
      <c r="G12" s="25"/>
      <c r="H12" s="24">
        <f t="shared" ref="H12:V12" si="4">SUM(H5:H10)</f>
        <v>5</v>
      </c>
      <c r="I12" s="25">
        <f t="shared" si="4"/>
        <v>5</v>
      </c>
      <c r="J12" s="25">
        <f t="shared" si="4"/>
        <v>0</v>
      </c>
      <c r="K12" s="25">
        <f t="shared" si="4"/>
        <v>2</v>
      </c>
      <c r="L12" s="25">
        <f t="shared" si="4"/>
        <v>2</v>
      </c>
      <c r="M12" s="14">
        <f t="shared" si="4"/>
        <v>0</v>
      </c>
      <c r="N12" s="29">
        <f t="shared" si="4"/>
        <v>2</v>
      </c>
      <c r="O12" s="30">
        <f t="shared" si="4"/>
        <v>2</v>
      </c>
      <c r="P12" s="30">
        <f t="shared" si="4"/>
        <v>0</v>
      </c>
      <c r="Q12" s="30">
        <f t="shared" si="4"/>
        <v>2</v>
      </c>
      <c r="R12" s="30">
        <f t="shared" si="4"/>
        <v>2</v>
      </c>
      <c r="S12" s="14">
        <f t="shared" si="4"/>
        <v>0</v>
      </c>
      <c r="T12" s="13">
        <f t="shared" si="4"/>
        <v>0</v>
      </c>
      <c r="U12" s="25">
        <f t="shared" si="4"/>
        <v>0</v>
      </c>
      <c r="V12" s="25">
        <f t="shared" si="4"/>
        <v>0</v>
      </c>
      <c r="W12" s="25">
        <f t="shared" ref="W12:AB12" si="5">SUM(W5:W11)</f>
        <v>2</v>
      </c>
      <c r="X12" s="25">
        <f t="shared" si="5"/>
        <v>2</v>
      </c>
      <c r="Y12" s="25">
        <f t="shared" si="5"/>
        <v>0</v>
      </c>
      <c r="Z12" s="25">
        <f t="shared" si="5"/>
        <v>13</v>
      </c>
      <c r="AA12" s="25">
        <f t="shared" si="5"/>
        <v>13</v>
      </c>
      <c r="AB12" s="25">
        <f t="shared" si="5"/>
        <v>0</v>
      </c>
    </row>
    <row r="13" spans="1:28" ht="26.25" customHeight="1" x14ac:dyDescent="0.15">
      <c r="A13" s="191" t="s">
        <v>132</v>
      </c>
      <c r="B13" s="194" t="s">
        <v>82</v>
      </c>
      <c r="C13" s="26"/>
      <c r="D13" s="79" t="s">
        <v>60</v>
      </c>
      <c r="E13" s="73" t="s">
        <v>66</v>
      </c>
      <c r="F13" s="73" t="s">
        <v>76</v>
      </c>
      <c r="G13" s="73" t="s">
        <v>76</v>
      </c>
      <c r="H13" s="76"/>
      <c r="I13" s="77"/>
      <c r="J13" s="77"/>
      <c r="K13" s="77"/>
      <c r="L13" s="77"/>
      <c r="M13" s="78"/>
      <c r="N13" s="82">
        <v>2</v>
      </c>
      <c r="O13" s="83">
        <v>1</v>
      </c>
      <c r="P13" s="83">
        <v>1</v>
      </c>
      <c r="Q13" s="83"/>
      <c r="R13" s="83"/>
      <c r="S13" s="84"/>
      <c r="T13" s="85"/>
      <c r="U13" s="86"/>
      <c r="V13" s="86"/>
      <c r="W13" s="87"/>
      <c r="X13" s="87"/>
      <c r="Y13" s="88"/>
      <c r="Z13" s="22">
        <f t="shared" ref="Z13:Z55" si="6">SUM(H13,K13,N13,Q13,T13,W13)</f>
        <v>2</v>
      </c>
      <c r="AA13" s="23">
        <f t="shared" ref="AA13:AA55" si="7">SUM(I13,L13,O13,R13,U13,X13)</f>
        <v>1</v>
      </c>
      <c r="AB13" s="11">
        <f t="shared" ref="AB13:AB55" si="8">SUM(J13,M13,P13,S13,V13,Y13)</f>
        <v>1</v>
      </c>
    </row>
    <row r="14" spans="1:28" ht="25.5" customHeight="1" x14ac:dyDescent="0.15">
      <c r="A14" s="192"/>
      <c r="B14" s="195"/>
      <c r="C14" s="65"/>
      <c r="D14" s="79" t="s">
        <v>43</v>
      </c>
      <c r="E14" s="73" t="s">
        <v>66</v>
      </c>
      <c r="F14" s="73" t="s">
        <v>76</v>
      </c>
      <c r="G14" s="73" t="s">
        <v>76</v>
      </c>
      <c r="H14" s="76"/>
      <c r="I14" s="77"/>
      <c r="J14" s="77"/>
      <c r="K14" s="77"/>
      <c r="L14" s="77"/>
      <c r="M14" s="78"/>
      <c r="N14" s="82"/>
      <c r="O14" s="83"/>
      <c r="P14" s="83"/>
      <c r="Q14" s="83">
        <v>2</v>
      </c>
      <c r="R14" s="83">
        <v>1</v>
      </c>
      <c r="S14" s="84">
        <v>1</v>
      </c>
      <c r="T14" s="82"/>
      <c r="U14" s="83"/>
      <c r="V14" s="83"/>
      <c r="W14" s="83"/>
      <c r="X14" s="83"/>
      <c r="Y14" s="84"/>
      <c r="Z14" s="64">
        <f t="shared" si="6"/>
        <v>2</v>
      </c>
      <c r="AA14" s="65">
        <f t="shared" si="7"/>
        <v>1</v>
      </c>
      <c r="AB14" s="11">
        <f t="shared" si="8"/>
        <v>1</v>
      </c>
    </row>
    <row r="15" spans="1:28" ht="26.25" customHeight="1" x14ac:dyDescent="0.15">
      <c r="A15" s="192"/>
      <c r="B15" s="196"/>
      <c r="C15" s="23"/>
      <c r="D15" s="79" t="s">
        <v>8</v>
      </c>
      <c r="E15" s="81" t="s">
        <v>96</v>
      </c>
      <c r="F15" s="73" t="s">
        <v>76</v>
      </c>
      <c r="G15" s="73" t="s">
        <v>76</v>
      </c>
      <c r="H15" s="76"/>
      <c r="I15" s="77"/>
      <c r="J15" s="77"/>
      <c r="K15" s="77"/>
      <c r="L15" s="77"/>
      <c r="M15" s="78"/>
      <c r="N15" s="82"/>
      <c r="O15" s="83"/>
      <c r="P15" s="83"/>
      <c r="Q15" s="89"/>
      <c r="R15" s="89"/>
      <c r="S15" s="90"/>
      <c r="T15" s="91"/>
      <c r="U15" s="89"/>
      <c r="V15" s="89"/>
      <c r="W15" s="89">
        <v>1</v>
      </c>
      <c r="X15" s="89">
        <v>1</v>
      </c>
      <c r="Y15" s="90">
        <v>0</v>
      </c>
      <c r="Z15" s="64">
        <f t="shared" si="6"/>
        <v>1</v>
      </c>
      <c r="AA15" s="65">
        <f t="shared" si="7"/>
        <v>1</v>
      </c>
      <c r="AB15" s="11">
        <f t="shared" si="8"/>
        <v>0</v>
      </c>
    </row>
    <row r="16" spans="1:28" ht="25.5" customHeight="1" x14ac:dyDescent="0.15">
      <c r="A16" s="192"/>
      <c r="B16" s="197" t="s">
        <v>83</v>
      </c>
      <c r="C16" s="162"/>
      <c r="D16" s="79" t="s">
        <v>31</v>
      </c>
      <c r="E16" s="81" t="s">
        <v>66</v>
      </c>
      <c r="F16" s="73" t="s">
        <v>76</v>
      </c>
      <c r="G16" s="73" t="s">
        <v>76</v>
      </c>
      <c r="H16" s="92">
        <v>2</v>
      </c>
      <c r="I16" s="93">
        <v>2</v>
      </c>
      <c r="J16" s="93">
        <v>0</v>
      </c>
      <c r="K16" s="93"/>
      <c r="L16" s="93"/>
      <c r="M16" s="94"/>
      <c r="N16" s="76"/>
      <c r="O16" s="77"/>
      <c r="P16" s="77"/>
      <c r="Q16" s="77"/>
      <c r="R16" s="77"/>
      <c r="S16" s="78"/>
      <c r="T16" s="76"/>
      <c r="U16" s="77"/>
      <c r="V16" s="77"/>
      <c r="W16" s="77"/>
      <c r="X16" s="77"/>
      <c r="Y16" s="78"/>
      <c r="Z16" s="163">
        <f t="shared" si="6"/>
        <v>2</v>
      </c>
      <c r="AA16" s="162">
        <f t="shared" si="7"/>
        <v>2</v>
      </c>
      <c r="AB16" s="51">
        <f t="shared" si="8"/>
        <v>0</v>
      </c>
    </row>
    <row r="17" spans="1:33" ht="25.5" customHeight="1" x14ac:dyDescent="0.15">
      <c r="A17" s="192"/>
      <c r="B17" s="198"/>
      <c r="C17" s="16"/>
      <c r="D17" s="79" t="s">
        <v>50</v>
      </c>
      <c r="E17" s="73" t="s">
        <v>66</v>
      </c>
      <c r="F17" s="73" t="s">
        <v>76</v>
      </c>
      <c r="G17" s="73" t="s">
        <v>76</v>
      </c>
      <c r="H17" s="92">
        <v>3</v>
      </c>
      <c r="I17" s="93">
        <v>1</v>
      </c>
      <c r="J17" s="93">
        <v>2</v>
      </c>
      <c r="K17" s="93"/>
      <c r="L17" s="93"/>
      <c r="M17" s="94"/>
      <c r="N17" s="76"/>
      <c r="O17" s="77"/>
      <c r="P17" s="77"/>
      <c r="Q17" s="77"/>
      <c r="R17" s="77"/>
      <c r="S17" s="78"/>
      <c r="T17" s="76"/>
      <c r="U17" s="77"/>
      <c r="V17" s="77"/>
      <c r="W17" s="77"/>
      <c r="X17" s="77"/>
      <c r="Y17" s="78"/>
      <c r="Z17" s="163">
        <f t="shared" si="6"/>
        <v>3</v>
      </c>
      <c r="AA17" s="162">
        <f t="shared" si="7"/>
        <v>1</v>
      </c>
      <c r="AB17" s="51">
        <f t="shared" si="8"/>
        <v>2</v>
      </c>
    </row>
    <row r="18" spans="1:33" ht="24.75" customHeight="1" x14ac:dyDescent="0.15">
      <c r="A18" s="192"/>
      <c r="B18" s="198"/>
      <c r="C18" s="16"/>
      <c r="D18" s="79" t="s">
        <v>137</v>
      </c>
      <c r="E18" s="73" t="s">
        <v>66</v>
      </c>
      <c r="F18" s="73" t="s">
        <v>76</v>
      </c>
      <c r="G18" s="33" t="s">
        <v>76</v>
      </c>
      <c r="H18" s="92">
        <v>3</v>
      </c>
      <c r="I18" s="93">
        <v>2</v>
      </c>
      <c r="J18" s="93">
        <v>1</v>
      </c>
      <c r="K18" s="93"/>
      <c r="L18" s="93"/>
      <c r="M18" s="94"/>
      <c r="N18" s="76"/>
      <c r="O18" s="77"/>
      <c r="P18" s="77"/>
      <c r="Q18" s="77"/>
      <c r="R18" s="77"/>
      <c r="S18" s="78"/>
      <c r="T18" s="76"/>
      <c r="U18" s="77"/>
      <c r="V18" s="77"/>
      <c r="W18" s="77"/>
      <c r="X18" s="77"/>
      <c r="Y18" s="78"/>
      <c r="Z18" s="163">
        <f t="shared" si="6"/>
        <v>3</v>
      </c>
      <c r="AA18" s="162">
        <f t="shared" si="7"/>
        <v>2</v>
      </c>
      <c r="AB18" s="51">
        <f t="shared" si="8"/>
        <v>1</v>
      </c>
    </row>
    <row r="19" spans="1:33" ht="25.5" customHeight="1" x14ac:dyDescent="0.15">
      <c r="A19" s="192"/>
      <c r="B19" s="198"/>
      <c r="C19" s="16"/>
      <c r="D19" s="79" t="s">
        <v>92</v>
      </c>
      <c r="E19" s="73" t="s">
        <v>66</v>
      </c>
      <c r="F19" s="73" t="s">
        <v>76</v>
      </c>
      <c r="G19" s="33" t="s">
        <v>76</v>
      </c>
      <c r="H19" s="92">
        <v>2</v>
      </c>
      <c r="I19" s="93">
        <v>1</v>
      </c>
      <c r="J19" s="93">
        <v>1</v>
      </c>
      <c r="K19" s="93"/>
      <c r="L19" s="93"/>
      <c r="M19" s="94"/>
      <c r="N19" s="76"/>
      <c r="O19" s="77"/>
      <c r="P19" s="77"/>
      <c r="Q19" s="77"/>
      <c r="R19" s="77"/>
      <c r="S19" s="78"/>
      <c r="T19" s="76"/>
      <c r="U19" s="77"/>
      <c r="V19" s="77"/>
      <c r="W19" s="77"/>
      <c r="X19" s="77"/>
      <c r="Y19" s="78"/>
      <c r="Z19" s="163">
        <f t="shared" si="6"/>
        <v>2</v>
      </c>
      <c r="AA19" s="162">
        <f t="shared" si="7"/>
        <v>1</v>
      </c>
      <c r="AB19" s="51">
        <f t="shared" si="8"/>
        <v>1</v>
      </c>
    </row>
    <row r="20" spans="1:33" ht="27" customHeight="1" x14ac:dyDescent="0.15">
      <c r="A20" s="192"/>
      <c r="B20" s="198"/>
      <c r="C20" s="16"/>
      <c r="D20" s="79" t="s">
        <v>37</v>
      </c>
      <c r="E20" s="73" t="s">
        <v>66</v>
      </c>
      <c r="F20" s="73" t="s">
        <v>76</v>
      </c>
      <c r="G20" s="33" t="s">
        <v>76</v>
      </c>
      <c r="H20" s="76">
        <v>2</v>
      </c>
      <c r="I20" s="77">
        <v>2</v>
      </c>
      <c r="J20" s="145">
        <v>0</v>
      </c>
      <c r="K20" s="77"/>
      <c r="L20" s="77"/>
      <c r="M20" s="78"/>
      <c r="N20" s="95"/>
      <c r="O20" s="96"/>
      <c r="P20" s="96"/>
      <c r="Q20" s="77"/>
      <c r="R20" s="77"/>
      <c r="S20" s="78"/>
      <c r="T20" s="76"/>
      <c r="U20" s="77"/>
      <c r="V20" s="77"/>
      <c r="W20" s="77"/>
      <c r="X20" s="77"/>
      <c r="Y20" s="78"/>
      <c r="Z20" s="163">
        <f t="shared" si="6"/>
        <v>2</v>
      </c>
      <c r="AA20" s="162">
        <f t="shared" si="7"/>
        <v>2</v>
      </c>
      <c r="AB20" s="51">
        <f t="shared" si="8"/>
        <v>0</v>
      </c>
      <c r="AG20" s="149"/>
    </row>
    <row r="21" spans="1:33" ht="24.75" customHeight="1" x14ac:dyDescent="0.15">
      <c r="A21" s="192"/>
      <c r="B21" s="198"/>
      <c r="C21" s="16"/>
      <c r="D21" s="34" t="s">
        <v>129</v>
      </c>
      <c r="E21" s="73" t="s">
        <v>66</v>
      </c>
      <c r="F21" s="73" t="s">
        <v>76</v>
      </c>
      <c r="G21" s="33" t="s">
        <v>76</v>
      </c>
      <c r="H21" s="92">
        <v>2</v>
      </c>
      <c r="I21" s="93">
        <v>2</v>
      </c>
      <c r="J21" s="93">
        <v>0</v>
      </c>
      <c r="K21" s="73"/>
      <c r="L21" s="73"/>
      <c r="M21" s="12"/>
      <c r="N21" s="75"/>
      <c r="O21" s="73"/>
      <c r="P21" s="73"/>
      <c r="Q21" s="73"/>
      <c r="R21" s="73"/>
      <c r="S21" s="12"/>
      <c r="T21" s="76"/>
      <c r="U21" s="77"/>
      <c r="V21" s="77"/>
      <c r="W21" s="77"/>
      <c r="X21" s="77"/>
      <c r="Y21" s="78"/>
      <c r="Z21" s="163">
        <f t="shared" si="6"/>
        <v>2</v>
      </c>
      <c r="AA21" s="162">
        <f t="shared" si="7"/>
        <v>2</v>
      </c>
      <c r="AB21" s="51">
        <f t="shared" si="8"/>
        <v>0</v>
      </c>
    </row>
    <row r="22" spans="1:33" ht="27.75" customHeight="1" x14ac:dyDescent="0.15">
      <c r="A22" s="192"/>
      <c r="B22" s="198"/>
      <c r="C22" s="16"/>
      <c r="D22" s="79" t="s">
        <v>57</v>
      </c>
      <c r="E22" s="73" t="s">
        <v>66</v>
      </c>
      <c r="F22" s="73" t="s">
        <v>76</v>
      </c>
      <c r="G22" s="73" t="s">
        <v>76</v>
      </c>
      <c r="H22" s="92"/>
      <c r="I22" s="93"/>
      <c r="J22" s="93"/>
      <c r="K22" s="93">
        <v>2</v>
      </c>
      <c r="L22" s="93">
        <v>1</v>
      </c>
      <c r="M22" s="94">
        <v>1</v>
      </c>
      <c r="N22" s="76"/>
      <c r="O22" s="77"/>
      <c r="P22" s="77"/>
      <c r="Q22" s="77"/>
      <c r="R22" s="77"/>
      <c r="S22" s="78"/>
      <c r="T22" s="82"/>
      <c r="U22" s="83"/>
      <c r="V22" s="83"/>
      <c r="W22" s="83"/>
      <c r="X22" s="83"/>
      <c r="Y22" s="84"/>
      <c r="Z22" s="163">
        <f t="shared" si="6"/>
        <v>2</v>
      </c>
      <c r="AA22" s="162">
        <f t="shared" si="7"/>
        <v>1</v>
      </c>
      <c r="AB22" s="51">
        <f t="shared" si="8"/>
        <v>1</v>
      </c>
    </row>
    <row r="23" spans="1:33" ht="24.75" customHeight="1" x14ac:dyDescent="0.15">
      <c r="A23" s="192"/>
      <c r="B23" s="198"/>
      <c r="C23" s="16"/>
      <c r="D23" s="79" t="s">
        <v>58</v>
      </c>
      <c r="E23" s="73" t="s">
        <v>66</v>
      </c>
      <c r="F23" s="73" t="s">
        <v>76</v>
      </c>
      <c r="G23" s="73" t="s">
        <v>76</v>
      </c>
      <c r="H23" s="92"/>
      <c r="I23" s="93"/>
      <c r="J23" s="93"/>
      <c r="K23" s="93">
        <v>3</v>
      </c>
      <c r="L23" s="93">
        <v>1</v>
      </c>
      <c r="M23" s="94">
        <v>2</v>
      </c>
      <c r="N23" s="76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8"/>
      <c r="Z23" s="163">
        <f t="shared" si="6"/>
        <v>3</v>
      </c>
      <c r="AA23" s="162">
        <f t="shared" si="7"/>
        <v>1</v>
      </c>
      <c r="AB23" s="51">
        <f t="shared" si="8"/>
        <v>2</v>
      </c>
    </row>
    <row r="24" spans="1:33" ht="26.25" customHeight="1" x14ac:dyDescent="0.15">
      <c r="A24" s="192"/>
      <c r="B24" s="198"/>
      <c r="C24" s="16"/>
      <c r="D24" s="79" t="s">
        <v>138</v>
      </c>
      <c r="E24" s="73" t="s">
        <v>66</v>
      </c>
      <c r="F24" s="73" t="s">
        <v>76</v>
      </c>
      <c r="G24" s="73" t="s">
        <v>76</v>
      </c>
      <c r="H24" s="92"/>
      <c r="I24" s="93"/>
      <c r="J24" s="93"/>
      <c r="K24" s="93">
        <v>3</v>
      </c>
      <c r="L24" s="93">
        <v>2</v>
      </c>
      <c r="M24" s="94">
        <v>1</v>
      </c>
      <c r="N24" s="76"/>
      <c r="O24" s="77"/>
      <c r="P24" s="77"/>
      <c r="Q24" s="77"/>
      <c r="R24" s="77"/>
      <c r="S24" s="78"/>
      <c r="T24" s="76"/>
      <c r="U24" s="77"/>
      <c r="V24" s="77"/>
      <c r="W24" s="77"/>
      <c r="X24" s="77"/>
      <c r="Y24" s="78"/>
      <c r="Z24" s="163">
        <f t="shared" si="6"/>
        <v>3</v>
      </c>
      <c r="AA24" s="162">
        <f t="shared" si="7"/>
        <v>2</v>
      </c>
      <c r="AB24" s="51">
        <f t="shared" si="8"/>
        <v>1</v>
      </c>
    </row>
    <row r="25" spans="1:33" ht="24.75" customHeight="1" x14ac:dyDescent="0.15">
      <c r="A25" s="192"/>
      <c r="B25" s="198"/>
      <c r="C25" s="16"/>
      <c r="D25" s="79" t="s">
        <v>90</v>
      </c>
      <c r="E25" s="73" t="s">
        <v>66</v>
      </c>
      <c r="F25" s="73" t="s">
        <v>76</v>
      </c>
      <c r="G25" s="73" t="s">
        <v>76</v>
      </c>
      <c r="H25" s="92"/>
      <c r="I25" s="93"/>
      <c r="J25" s="93"/>
      <c r="K25" s="93">
        <v>2</v>
      </c>
      <c r="L25" s="93">
        <v>1</v>
      </c>
      <c r="M25" s="94">
        <v>1</v>
      </c>
      <c r="N25" s="95"/>
      <c r="O25" s="96"/>
      <c r="P25" s="96"/>
      <c r="Q25" s="96"/>
      <c r="R25" s="96"/>
      <c r="S25" s="97"/>
      <c r="T25" s="76"/>
      <c r="U25" s="77"/>
      <c r="V25" s="77"/>
      <c r="W25" s="77"/>
      <c r="X25" s="77"/>
      <c r="Y25" s="78"/>
      <c r="Z25" s="163">
        <f t="shared" si="6"/>
        <v>2</v>
      </c>
      <c r="AA25" s="162">
        <f t="shared" si="7"/>
        <v>1</v>
      </c>
      <c r="AB25" s="51">
        <f t="shared" si="8"/>
        <v>1</v>
      </c>
    </row>
    <row r="26" spans="1:33" ht="25.5" customHeight="1" x14ac:dyDescent="0.15">
      <c r="A26" s="192"/>
      <c r="B26" s="198"/>
      <c r="C26" s="16"/>
      <c r="D26" s="79" t="s">
        <v>88</v>
      </c>
      <c r="E26" s="73" t="s">
        <v>66</v>
      </c>
      <c r="F26" s="73" t="s">
        <v>76</v>
      </c>
      <c r="G26" s="73" t="s">
        <v>76</v>
      </c>
      <c r="H26" s="92"/>
      <c r="I26" s="93"/>
      <c r="J26" s="93"/>
      <c r="K26" s="93">
        <v>3</v>
      </c>
      <c r="L26" s="93">
        <v>1</v>
      </c>
      <c r="M26" s="94">
        <v>2</v>
      </c>
      <c r="N26" s="95"/>
      <c r="O26" s="96"/>
      <c r="P26" s="96"/>
      <c r="Q26" s="77"/>
      <c r="R26" s="77"/>
      <c r="S26" s="78"/>
      <c r="T26" s="95"/>
      <c r="U26" s="96"/>
      <c r="V26" s="96"/>
      <c r="W26" s="96"/>
      <c r="X26" s="96"/>
      <c r="Y26" s="97"/>
      <c r="Z26" s="163">
        <f t="shared" si="6"/>
        <v>3</v>
      </c>
      <c r="AA26" s="162">
        <f t="shared" si="7"/>
        <v>1</v>
      </c>
      <c r="AB26" s="51">
        <f t="shared" si="8"/>
        <v>2</v>
      </c>
    </row>
    <row r="27" spans="1:33" ht="27" customHeight="1" x14ac:dyDescent="0.15">
      <c r="A27" s="192"/>
      <c r="B27" s="198"/>
      <c r="C27" s="16"/>
      <c r="D27" s="80" t="s">
        <v>62</v>
      </c>
      <c r="E27" s="73" t="s">
        <v>66</v>
      </c>
      <c r="F27" s="73" t="s">
        <v>76</v>
      </c>
      <c r="G27" s="73" t="s">
        <v>76</v>
      </c>
      <c r="H27" s="76"/>
      <c r="I27" s="77"/>
      <c r="J27" s="77"/>
      <c r="K27" s="77">
        <v>2</v>
      </c>
      <c r="L27" s="77">
        <v>1</v>
      </c>
      <c r="M27" s="78">
        <v>1</v>
      </c>
      <c r="N27" s="76"/>
      <c r="O27" s="77"/>
      <c r="P27" s="77"/>
      <c r="Q27" s="83"/>
      <c r="R27" s="83"/>
      <c r="S27" s="84"/>
      <c r="T27" s="76"/>
      <c r="U27" s="77"/>
      <c r="V27" s="77"/>
      <c r="W27" s="77"/>
      <c r="X27" s="77"/>
      <c r="Y27" s="78"/>
      <c r="Z27" s="163">
        <f t="shared" si="6"/>
        <v>2</v>
      </c>
      <c r="AA27" s="162">
        <f t="shared" si="7"/>
        <v>1</v>
      </c>
      <c r="AB27" s="51">
        <f t="shared" si="8"/>
        <v>1</v>
      </c>
    </row>
    <row r="28" spans="1:33" ht="24" customHeight="1" x14ac:dyDescent="0.15">
      <c r="A28" s="192"/>
      <c r="B28" s="198"/>
      <c r="C28" s="16"/>
      <c r="D28" s="150" t="s">
        <v>35</v>
      </c>
      <c r="E28" s="73" t="s">
        <v>66</v>
      </c>
      <c r="F28" s="73" t="s">
        <v>76</v>
      </c>
      <c r="G28" s="73" t="s">
        <v>76</v>
      </c>
      <c r="H28" s="112"/>
      <c r="I28" s="113"/>
      <c r="J28" s="113"/>
      <c r="K28" s="148">
        <v>2</v>
      </c>
      <c r="L28" s="146">
        <v>1</v>
      </c>
      <c r="M28" s="147">
        <v>1</v>
      </c>
      <c r="N28" s="120"/>
      <c r="O28" s="114"/>
      <c r="P28" s="122"/>
      <c r="Q28" s="126"/>
      <c r="R28" s="129"/>
      <c r="S28" s="115"/>
      <c r="T28" s="120"/>
      <c r="U28" s="129"/>
      <c r="V28" s="114"/>
      <c r="W28" s="122"/>
      <c r="X28" s="122"/>
      <c r="Y28" s="132"/>
      <c r="Z28" s="163">
        <f t="shared" si="6"/>
        <v>2</v>
      </c>
      <c r="AA28" s="162">
        <f t="shared" si="7"/>
        <v>1</v>
      </c>
      <c r="AB28" s="51">
        <f t="shared" si="8"/>
        <v>1</v>
      </c>
    </row>
    <row r="29" spans="1:33" ht="27.75" customHeight="1" x14ac:dyDescent="0.15">
      <c r="A29" s="192"/>
      <c r="B29" s="198"/>
      <c r="C29" s="23"/>
      <c r="D29" s="79" t="s">
        <v>2</v>
      </c>
      <c r="E29" s="73" t="s">
        <v>66</v>
      </c>
      <c r="F29" s="73" t="s">
        <v>76</v>
      </c>
      <c r="G29" s="73" t="s">
        <v>76</v>
      </c>
      <c r="H29" s="76"/>
      <c r="I29" s="77"/>
      <c r="J29" s="77"/>
      <c r="K29" s="77"/>
      <c r="L29" s="77"/>
      <c r="M29" s="78"/>
      <c r="N29" s="82">
        <v>3</v>
      </c>
      <c r="O29" s="83">
        <v>1</v>
      </c>
      <c r="P29" s="83">
        <v>2</v>
      </c>
      <c r="Q29" s="83"/>
      <c r="R29" s="83"/>
      <c r="S29" s="84"/>
      <c r="T29" s="82"/>
      <c r="U29" s="83"/>
      <c r="V29" s="83"/>
      <c r="W29" s="83"/>
      <c r="X29" s="83"/>
      <c r="Y29" s="84"/>
      <c r="Z29" s="22">
        <f>SUM(H29,K29,N29,Q29,T29,W29)</f>
        <v>3</v>
      </c>
      <c r="AA29" s="23">
        <f>SUM(I29,L29,O29,R29,U29,X29)</f>
        <v>1</v>
      </c>
      <c r="AB29" s="11">
        <f>SUM(J29,M29,P29,S29,V29,Y29)</f>
        <v>2</v>
      </c>
    </row>
    <row r="30" spans="1:33" ht="24" customHeight="1" x14ac:dyDescent="0.15">
      <c r="A30" s="192"/>
      <c r="B30" s="198"/>
      <c r="C30" s="16"/>
      <c r="D30" s="79" t="s">
        <v>49</v>
      </c>
      <c r="E30" s="73" t="s">
        <v>66</v>
      </c>
      <c r="F30" s="73" t="s">
        <v>76</v>
      </c>
      <c r="G30" s="73" t="s">
        <v>76</v>
      </c>
      <c r="H30" s="98"/>
      <c r="I30" s="99"/>
      <c r="J30" s="99"/>
      <c r="K30" s="99"/>
      <c r="L30" s="99"/>
      <c r="M30" s="100"/>
      <c r="N30" s="82">
        <v>3</v>
      </c>
      <c r="O30" s="83">
        <v>1</v>
      </c>
      <c r="P30" s="83">
        <v>2</v>
      </c>
      <c r="Q30" s="83"/>
      <c r="R30" s="83"/>
      <c r="S30" s="84"/>
      <c r="T30" s="82"/>
      <c r="U30" s="83"/>
      <c r="V30" s="83"/>
      <c r="W30" s="83"/>
      <c r="X30" s="83"/>
      <c r="Y30" s="84"/>
      <c r="Z30" s="163">
        <f t="shared" si="6"/>
        <v>3</v>
      </c>
      <c r="AA30" s="162">
        <f t="shared" si="7"/>
        <v>1</v>
      </c>
      <c r="AB30" s="51">
        <f t="shared" si="8"/>
        <v>2</v>
      </c>
    </row>
    <row r="31" spans="1:33" ht="24.75" customHeight="1" x14ac:dyDescent="0.15">
      <c r="A31" s="192"/>
      <c r="B31" s="198"/>
      <c r="C31" s="16"/>
      <c r="D31" s="79" t="s">
        <v>56</v>
      </c>
      <c r="E31" s="73" t="s">
        <v>66</v>
      </c>
      <c r="F31" s="73" t="s">
        <v>76</v>
      </c>
      <c r="G31" s="73" t="s">
        <v>76</v>
      </c>
      <c r="H31" s="76"/>
      <c r="I31" s="77"/>
      <c r="J31" s="77"/>
      <c r="K31" s="77"/>
      <c r="L31" s="77"/>
      <c r="M31" s="78"/>
      <c r="N31" s="82">
        <v>2</v>
      </c>
      <c r="O31" s="83">
        <v>1</v>
      </c>
      <c r="P31" s="83">
        <v>1</v>
      </c>
      <c r="Q31" s="83"/>
      <c r="R31" s="83"/>
      <c r="S31" s="84"/>
      <c r="T31" s="82"/>
      <c r="U31" s="83"/>
      <c r="V31" s="83"/>
      <c r="W31" s="83"/>
      <c r="X31" s="83"/>
      <c r="Y31" s="84"/>
      <c r="Z31" s="163">
        <f t="shared" si="6"/>
        <v>2</v>
      </c>
      <c r="AA31" s="162">
        <f t="shared" si="7"/>
        <v>1</v>
      </c>
      <c r="AB31" s="51">
        <f t="shared" si="8"/>
        <v>1</v>
      </c>
    </row>
    <row r="32" spans="1:33" ht="24.75" customHeight="1" x14ac:dyDescent="0.15">
      <c r="A32" s="192"/>
      <c r="B32" s="198"/>
      <c r="C32" s="16"/>
      <c r="D32" s="79" t="s">
        <v>61</v>
      </c>
      <c r="E32" s="73" t="s">
        <v>66</v>
      </c>
      <c r="F32" s="73" t="s">
        <v>76</v>
      </c>
      <c r="G32" s="73" t="s">
        <v>76</v>
      </c>
      <c r="H32" s="76"/>
      <c r="I32" s="77"/>
      <c r="J32" s="77"/>
      <c r="K32" s="77"/>
      <c r="L32" s="77"/>
      <c r="M32" s="78"/>
      <c r="N32" s="82">
        <v>2</v>
      </c>
      <c r="O32" s="83">
        <v>1</v>
      </c>
      <c r="P32" s="83">
        <v>1</v>
      </c>
      <c r="Q32" s="83"/>
      <c r="R32" s="83"/>
      <c r="S32" s="84"/>
      <c r="T32" s="82"/>
      <c r="U32" s="83"/>
      <c r="V32" s="83"/>
      <c r="W32" s="83"/>
      <c r="X32" s="83"/>
      <c r="Y32" s="84"/>
      <c r="Z32" s="163">
        <f t="shared" si="6"/>
        <v>2</v>
      </c>
      <c r="AA32" s="162">
        <f t="shared" si="7"/>
        <v>1</v>
      </c>
      <c r="AB32" s="51">
        <f t="shared" si="8"/>
        <v>1</v>
      </c>
    </row>
    <row r="33" spans="1:33" ht="26.25" customHeight="1" x14ac:dyDescent="0.15">
      <c r="A33" s="192"/>
      <c r="B33" s="198"/>
      <c r="C33" s="16"/>
      <c r="D33" s="79" t="s">
        <v>4</v>
      </c>
      <c r="E33" s="73" t="s">
        <v>66</v>
      </c>
      <c r="F33" s="73" t="s">
        <v>76</v>
      </c>
      <c r="G33" s="73" t="s">
        <v>76</v>
      </c>
      <c r="H33" s="76"/>
      <c r="I33" s="77"/>
      <c r="J33" s="77"/>
      <c r="K33" s="77"/>
      <c r="L33" s="77"/>
      <c r="M33" s="78"/>
      <c r="N33" s="82">
        <v>2</v>
      </c>
      <c r="O33" s="83">
        <v>1</v>
      </c>
      <c r="P33" s="83">
        <v>1</v>
      </c>
      <c r="Q33" s="83"/>
      <c r="R33" s="83"/>
      <c r="S33" s="84"/>
      <c r="T33" s="82"/>
      <c r="U33" s="83"/>
      <c r="V33" s="83"/>
      <c r="W33" s="83"/>
      <c r="X33" s="83"/>
      <c r="Y33" s="84"/>
      <c r="Z33" s="163">
        <f t="shared" si="6"/>
        <v>2</v>
      </c>
      <c r="AA33" s="162">
        <f t="shared" si="7"/>
        <v>1</v>
      </c>
      <c r="AB33" s="51">
        <f t="shared" si="8"/>
        <v>1</v>
      </c>
    </row>
    <row r="34" spans="1:33" ht="25.5" customHeight="1" x14ac:dyDescent="0.15">
      <c r="A34" s="192"/>
      <c r="B34" s="198"/>
      <c r="C34" s="16"/>
      <c r="D34" s="79" t="s">
        <v>87</v>
      </c>
      <c r="E34" s="73" t="s">
        <v>66</v>
      </c>
      <c r="F34" s="73" t="s">
        <v>76</v>
      </c>
      <c r="G34" s="73" t="s">
        <v>76</v>
      </c>
      <c r="H34" s="76"/>
      <c r="I34" s="77"/>
      <c r="J34" s="77"/>
      <c r="K34" s="77"/>
      <c r="L34" s="77"/>
      <c r="M34" s="78"/>
      <c r="N34" s="119">
        <v>3</v>
      </c>
      <c r="O34" s="121">
        <v>1</v>
      </c>
      <c r="P34" s="124">
        <v>2</v>
      </c>
      <c r="Q34" s="125"/>
      <c r="R34" s="127"/>
      <c r="S34" s="128"/>
      <c r="T34" s="119"/>
      <c r="U34" s="127"/>
      <c r="V34" s="121"/>
      <c r="W34" s="124"/>
      <c r="X34" s="124"/>
      <c r="Y34" s="131"/>
      <c r="Z34" s="163">
        <f t="shared" si="6"/>
        <v>3</v>
      </c>
      <c r="AA34" s="162">
        <f t="shared" si="7"/>
        <v>1</v>
      </c>
      <c r="AB34" s="51">
        <f t="shared" si="8"/>
        <v>2</v>
      </c>
    </row>
    <row r="35" spans="1:33" ht="24.75" customHeight="1" x14ac:dyDescent="0.15">
      <c r="A35" s="192"/>
      <c r="B35" s="198"/>
      <c r="C35" s="16"/>
      <c r="D35" s="134" t="s">
        <v>32</v>
      </c>
      <c r="E35" s="135" t="s">
        <v>96</v>
      </c>
      <c r="F35" s="101"/>
      <c r="G35" s="102"/>
      <c r="H35" s="103"/>
      <c r="I35" s="104"/>
      <c r="J35" s="105"/>
      <c r="K35" s="106"/>
      <c r="L35" s="107"/>
      <c r="M35" s="78"/>
      <c r="N35" s="116"/>
      <c r="O35" s="117"/>
      <c r="P35" s="123"/>
      <c r="Q35" s="123">
        <v>3</v>
      </c>
      <c r="R35" s="117">
        <v>0</v>
      </c>
      <c r="S35" s="118">
        <v>0</v>
      </c>
      <c r="T35" s="116"/>
      <c r="U35" s="117"/>
      <c r="V35" s="117"/>
      <c r="W35" s="130"/>
      <c r="X35" s="130"/>
      <c r="Y35" s="133"/>
      <c r="Z35" s="163">
        <f t="shared" si="6"/>
        <v>3</v>
      </c>
      <c r="AA35" s="162">
        <f t="shared" si="7"/>
        <v>0</v>
      </c>
      <c r="AB35" s="51">
        <f t="shared" si="8"/>
        <v>0</v>
      </c>
      <c r="AG35" s="136"/>
    </row>
    <row r="36" spans="1:33" ht="24" customHeight="1" x14ac:dyDescent="0.15">
      <c r="A36" s="192"/>
      <c r="B36" s="198"/>
      <c r="C36" s="16"/>
      <c r="D36" s="79" t="s">
        <v>54</v>
      </c>
      <c r="E36" s="73" t="s">
        <v>66</v>
      </c>
      <c r="F36" s="73" t="s">
        <v>76</v>
      </c>
      <c r="G36" s="73" t="s">
        <v>76</v>
      </c>
      <c r="H36" s="76"/>
      <c r="I36" s="77"/>
      <c r="J36" s="77"/>
      <c r="K36" s="77"/>
      <c r="L36" s="77"/>
      <c r="M36" s="78"/>
      <c r="N36" s="82"/>
      <c r="O36" s="83"/>
      <c r="P36" s="83"/>
      <c r="Q36" s="83">
        <v>2</v>
      </c>
      <c r="R36" s="83">
        <v>1</v>
      </c>
      <c r="S36" s="84">
        <v>1</v>
      </c>
      <c r="T36" s="82"/>
      <c r="U36" s="83"/>
      <c r="V36" s="83"/>
      <c r="W36" s="83"/>
      <c r="X36" s="83"/>
      <c r="Y36" s="84"/>
      <c r="Z36" s="163">
        <f t="shared" si="6"/>
        <v>2</v>
      </c>
      <c r="AA36" s="162">
        <f t="shared" si="7"/>
        <v>1</v>
      </c>
      <c r="AB36" s="51">
        <f t="shared" si="8"/>
        <v>1</v>
      </c>
    </row>
    <row r="37" spans="1:33" ht="27" customHeight="1" x14ac:dyDescent="0.15">
      <c r="A37" s="192"/>
      <c r="B37" s="198"/>
      <c r="C37" s="16"/>
      <c r="D37" s="79" t="s">
        <v>46</v>
      </c>
      <c r="E37" s="73" t="s">
        <v>66</v>
      </c>
      <c r="F37" s="73" t="s">
        <v>76</v>
      </c>
      <c r="G37" s="73" t="s">
        <v>76</v>
      </c>
      <c r="H37" s="76"/>
      <c r="I37" s="77"/>
      <c r="J37" s="77"/>
      <c r="K37" s="77"/>
      <c r="L37" s="77"/>
      <c r="M37" s="78"/>
      <c r="N37" s="82"/>
      <c r="O37" s="83"/>
      <c r="P37" s="83"/>
      <c r="Q37" s="83">
        <v>2</v>
      </c>
      <c r="R37" s="83">
        <v>1</v>
      </c>
      <c r="S37" s="84">
        <v>1</v>
      </c>
      <c r="T37" s="82"/>
      <c r="U37" s="83"/>
      <c r="V37" s="83"/>
      <c r="W37" s="83"/>
      <c r="X37" s="83"/>
      <c r="Y37" s="84"/>
      <c r="Z37" s="163">
        <f t="shared" si="6"/>
        <v>2</v>
      </c>
      <c r="AA37" s="162">
        <f t="shared" si="7"/>
        <v>1</v>
      </c>
      <c r="AB37" s="51">
        <f t="shared" si="8"/>
        <v>1</v>
      </c>
    </row>
    <row r="38" spans="1:33" ht="24.75" customHeight="1" x14ac:dyDescent="0.15">
      <c r="A38" s="192"/>
      <c r="B38" s="198"/>
      <c r="C38" s="16"/>
      <c r="D38" s="79" t="s">
        <v>47</v>
      </c>
      <c r="E38" s="73" t="s">
        <v>66</v>
      </c>
      <c r="F38" s="73" t="s">
        <v>76</v>
      </c>
      <c r="G38" s="73" t="s">
        <v>76</v>
      </c>
      <c r="H38" s="76"/>
      <c r="I38" s="77"/>
      <c r="J38" s="77"/>
      <c r="K38" s="77"/>
      <c r="L38" s="77"/>
      <c r="M38" s="78"/>
      <c r="N38" s="82"/>
      <c r="O38" s="83"/>
      <c r="P38" s="83"/>
      <c r="Q38" s="83">
        <v>3</v>
      </c>
      <c r="R38" s="83">
        <v>1</v>
      </c>
      <c r="S38" s="84">
        <v>2</v>
      </c>
      <c r="T38" s="82"/>
      <c r="U38" s="83"/>
      <c r="V38" s="83"/>
      <c r="W38" s="83"/>
      <c r="X38" s="83"/>
      <c r="Y38" s="84"/>
      <c r="Z38" s="163">
        <f t="shared" si="6"/>
        <v>3</v>
      </c>
      <c r="AA38" s="162">
        <f t="shared" si="7"/>
        <v>1</v>
      </c>
      <c r="AB38" s="51">
        <f t="shared" si="8"/>
        <v>2</v>
      </c>
    </row>
    <row r="39" spans="1:33" ht="25.5" customHeight="1" x14ac:dyDescent="0.15">
      <c r="A39" s="192"/>
      <c r="B39" s="198"/>
      <c r="C39" s="16"/>
      <c r="D39" s="80" t="s">
        <v>0</v>
      </c>
      <c r="E39" s="73" t="s">
        <v>66</v>
      </c>
      <c r="F39" s="73" t="s">
        <v>76</v>
      </c>
      <c r="G39" s="73" t="s">
        <v>76</v>
      </c>
      <c r="H39" s="76"/>
      <c r="I39" s="77"/>
      <c r="J39" s="77"/>
      <c r="K39" s="77"/>
      <c r="L39" s="77"/>
      <c r="M39" s="78"/>
      <c r="N39" s="108"/>
      <c r="O39" s="109"/>
      <c r="P39" s="109"/>
      <c r="Q39" s="109">
        <v>3</v>
      </c>
      <c r="R39" s="109">
        <v>1</v>
      </c>
      <c r="S39" s="110">
        <v>2</v>
      </c>
      <c r="T39" s="108"/>
      <c r="U39" s="109"/>
      <c r="V39" s="109"/>
      <c r="W39" s="109"/>
      <c r="X39" s="109"/>
      <c r="Y39" s="110"/>
      <c r="Z39" s="163">
        <f t="shared" si="6"/>
        <v>3</v>
      </c>
      <c r="AA39" s="162">
        <f t="shared" si="7"/>
        <v>1</v>
      </c>
      <c r="AB39" s="51">
        <f t="shared" si="8"/>
        <v>2</v>
      </c>
    </row>
    <row r="40" spans="1:33" ht="24.75" customHeight="1" x14ac:dyDescent="0.15">
      <c r="A40" s="192"/>
      <c r="B40" s="198"/>
      <c r="C40" s="16"/>
      <c r="D40" s="79" t="s">
        <v>51</v>
      </c>
      <c r="E40" s="81" t="s">
        <v>103</v>
      </c>
      <c r="F40" s="73" t="s">
        <v>76</v>
      </c>
      <c r="G40" s="73" t="s">
        <v>76</v>
      </c>
      <c r="H40" s="76"/>
      <c r="I40" s="77"/>
      <c r="J40" s="77"/>
      <c r="K40" s="77"/>
      <c r="L40" s="77"/>
      <c r="M40" s="78"/>
      <c r="N40" s="82"/>
      <c r="O40" s="83"/>
      <c r="P40" s="83"/>
      <c r="Q40" s="89">
        <v>3</v>
      </c>
      <c r="R40" s="89">
        <v>0</v>
      </c>
      <c r="S40" s="90">
        <v>3</v>
      </c>
      <c r="T40" s="91"/>
      <c r="U40" s="89"/>
      <c r="V40" s="89"/>
      <c r="W40" s="89"/>
      <c r="X40" s="89"/>
      <c r="Y40" s="90"/>
      <c r="Z40" s="163">
        <f t="shared" si="6"/>
        <v>3</v>
      </c>
      <c r="AA40" s="162">
        <f t="shared" si="7"/>
        <v>0</v>
      </c>
      <c r="AB40" s="51">
        <f t="shared" si="8"/>
        <v>3</v>
      </c>
    </row>
    <row r="41" spans="1:33" ht="24.75" customHeight="1" x14ac:dyDescent="0.15">
      <c r="A41" s="192"/>
      <c r="B41" s="198"/>
      <c r="C41" s="16"/>
      <c r="D41" s="79" t="s">
        <v>53</v>
      </c>
      <c r="E41" s="73" t="s">
        <v>66</v>
      </c>
      <c r="F41" s="73" t="s">
        <v>76</v>
      </c>
      <c r="G41" s="73" t="s">
        <v>76</v>
      </c>
      <c r="H41" s="76"/>
      <c r="I41" s="77"/>
      <c r="J41" s="77"/>
      <c r="K41" s="77"/>
      <c r="L41" s="77"/>
      <c r="M41" s="78"/>
      <c r="N41" s="82"/>
      <c r="O41" s="83"/>
      <c r="P41" s="83"/>
      <c r="Q41" s="83">
        <v>3</v>
      </c>
      <c r="R41" s="83">
        <v>1</v>
      </c>
      <c r="S41" s="84">
        <v>2</v>
      </c>
      <c r="T41" s="82"/>
      <c r="U41" s="83"/>
      <c r="V41" s="83"/>
      <c r="W41" s="83"/>
      <c r="X41" s="83"/>
      <c r="Y41" s="84"/>
      <c r="Z41" s="163">
        <f t="shared" si="6"/>
        <v>3</v>
      </c>
      <c r="AA41" s="162">
        <f t="shared" si="7"/>
        <v>1</v>
      </c>
      <c r="AB41" s="51">
        <f t="shared" si="8"/>
        <v>2</v>
      </c>
    </row>
    <row r="42" spans="1:33" ht="24.75" customHeight="1" x14ac:dyDescent="0.15">
      <c r="A42" s="192"/>
      <c r="B42" s="198"/>
      <c r="C42" s="16"/>
      <c r="D42" s="79" t="s">
        <v>86</v>
      </c>
      <c r="E42" s="73" t="s">
        <v>66</v>
      </c>
      <c r="F42" s="73" t="s">
        <v>76</v>
      </c>
      <c r="G42" s="73" t="s">
        <v>76</v>
      </c>
      <c r="H42" s="76"/>
      <c r="I42" s="77"/>
      <c r="J42" s="77"/>
      <c r="K42" s="77"/>
      <c r="L42" s="77"/>
      <c r="M42" s="78"/>
      <c r="N42" s="82"/>
      <c r="O42" s="83"/>
      <c r="P42" s="83"/>
      <c r="Q42" s="89"/>
      <c r="R42" s="89"/>
      <c r="S42" s="90"/>
      <c r="T42" s="91">
        <v>3</v>
      </c>
      <c r="U42" s="89">
        <v>1</v>
      </c>
      <c r="V42" s="89">
        <v>2</v>
      </c>
      <c r="W42" s="89"/>
      <c r="X42" s="89"/>
      <c r="Y42" s="90"/>
      <c r="Z42" s="163">
        <f t="shared" si="6"/>
        <v>3</v>
      </c>
      <c r="AA42" s="162">
        <f t="shared" si="7"/>
        <v>1</v>
      </c>
      <c r="AB42" s="51">
        <f t="shared" si="8"/>
        <v>2</v>
      </c>
    </row>
    <row r="43" spans="1:33" ht="27.75" customHeight="1" x14ac:dyDescent="0.15">
      <c r="A43" s="192"/>
      <c r="B43" s="198"/>
      <c r="C43" s="16"/>
      <c r="D43" s="79" t="s">
        <v>63</v>
      </c>
      <c r="E43" s="73" t="s">
        <v>66</v>
      </c>
      <c r="F43" s="73" t="s">
        <v>76</v>
      </c>
      <c r="G43" s="73" t="s">
        <v>76</v>
      </c>
      <c r="H43" s="76"/>
      <c r="I43" s="77"/>
      <c r="J43" s="77"/>
      <c r="K43" s="77"/>
      <c r="L43" s="77"/>
      <c r="M43" s="78"/>
      <c r="N43" s="82"/>
      <c r="O43" s="83"/>
      <c r="P43" s="83"/>
      <c r="Q43" s="89"/>
      <c r="R43" s="89"/>
      <c r="S43" s="90"/>
      <c r="T43" s="91">
        <v>3</v>
      </c>
      <c r="U43" s="89">
        <v>1</v>
      </c>
      <c r="V43" s="89">
        <v>2</v>
      </c>
      <c r="W43" s="89"/>
      <c r="X43" s="89"/>
      <c r="Y43" s="90"/>
      <c r="Z43" s="163">
        <f t="shared" si="6"/>
        <v>3</v>
      </c>
      <c r="AA43" s="162">
        <f t="shared" si="7"/>
        <v>1</v>
      </c>
      <c r="AB43" s="51">
        <f t="shared" si="8"/>
        <v>2</v>
      </c>
    </row>
    <row r="44" spans="1:33" ht="26.25" customHeight="1" x14ac:dyDescent="0.15">
      <c r="A44" s="192"/>
      <c r="B44" s="198"/>
      <c r="C44" s="16"/>
      <c r="D44" s="79" t="s">
        <v>41</v>
      </c>
      <c r="E44" s="73" t="s">
        <v>66</v>
      </c>
      <c r="F44" s="73" t="s">
        <v>76</v>
      </c>
      <c r="G44" s="73" t="s">
        <v>76</v>
      </c>
      <c r="H44" s="76"/>
      <c r="I44" s="77"/>
      <c r="J44" s="77"/>
      <c r="K44" s="77"/>
      <c r="L44" s="77"/>
      <c r="M44" s="78"/>
      <c r="N44" s="82"/>
      <c r="O44" s="83"/>
      <c r="P44" s="83"/>
      <c r="Q44" s="89"/>
      <c r="R44" s="89"/>
      <c r="S44" s="90"/>
      <c r="T44" s="91">
        <v>3</v>
      </c>
      <c r="U44" s="89">
        <v>1</v>
      </c>
      <c r="V44" s="89">
        <v>2</v>
      </c>
      <c r="W44" s="89"/>
      <c r="X44" s="89"/>
      <c r="Y44" s="90"/>
      <c r="Z44" s="163">
        <f t="shared" si="6"/>
        <v>3</v>
      </c>
      <c r="AA44" s="162">
        <f t="shared" si="7"/>
        <v>1</v>
      </c>
      <c r="AB44" s="51">
        <f t="shared" si="8"/>
        <v>2</v>
      </c>
    </row>
    <row r="45" spans="1:33" ht="26.25" customHeight="1" x14ac:dyDescent="0.15">
      <c r="A45" s="192"/>
      <c r="B45" s="198"/>
      <c r="C45" s="16"/>
      <c r="D45" s="79" t="s">
        <v>10</v>
      </c>
      <c r="E45" s="81" t="s">
        <v>66</v>
      </c>
      <c r="F45" s="73" t="s">
        <v>76</v>
      </c>
      <c r="G45" s="73" t="s">
        <v>76</v>
      </c>
      <c r="H45" s="76"/>
      <c r="I45" s="77"/>
      <c r="J45" s="77"/>
      <c r="K45" s="77"/>
      <c r="L45" s="77"/>
      <c r="M45" s="78"/>
      <c r="N45" s="82"/>
      <c r="O45" s="83"/>
      <c r="P45" s="83"/>
      <c r="Q45" s="89"/>
      <c r="R45" s="89"/>
      <c r="S45" s="90"/>
      <c r="T45" s="91">
        <v>2</v>
      </c>
      <c r="U45" s="89">
        <v>1</v>
      </c>
      <c r="V45" s="89">
        <v>1</v>
      </c>
      <c r="W45" s="89"/>
      <c r="X45" s="89"/>
      <c r="Y45" s="90"/>
      <c r="Z45" s="163">
        <f t="shared" si="6"/>
        <v>2</v>
      </c>
      <c r="AA45" s="162">
        <f t="shared" si="7"/>
        <v>1</v>
      </c>
      <c r="AB45" s="51">
        <f t="shared" si="8"/>
        <v>1</v>
      </c>
    </row>
    <row r="46" spans="1:33" ht="25.5" customHeight="1" x14ac:dyDescent="0.15">
      <c r="A46" s="192"/>
      <c r="B46" s="198"/>
      <c r="C46" s="16"/>
      <c r="D46" s="79" t="s">
        <v>3</v>
      </c>
      <c r="E46" s="73" t="s">
        <v>66</v>
      </c>
      <c r="F46" s="73" t="s">
        <v>76</v>
      </c>
      <c r="G46" s="73" t="s">
        <v>76</v>
      </c>
      <c r="H46" s="76"/>
      <c r="I46" s="77"/>
      <c r="J46" s="77"/>
      <c r="K46" s="77"/>
      <c r="L46" s="77"/>
      <c r="M46" s="78"/>
      <c r="N46" s="82"/>
      <c r="O46" s="83"/>
      <c r="P46" s="83"/>
      <c r="Q46" s="89"/>
      <c r="R46" s="89"/>
      <c r="S46" s="90"/>
      <c r="T46" s="91">
        <v>3</v>
      </c>
      <c r="U46" s="89">
        <v>1</v>
      </c>
      <c r="V46" s="89">
        <v>2</v>
      </c>
      <c r="W46" s="89"/>
      <c r="X46" s="89"/>
      <c r="Y46" s="90"/>
      <c r="Z46" s="163">
        <f t="shared" si="6"/>
        <v>3</v>
      </c>
      <c r="AA46" s="162">
        <f t="shared" si="7"/>
        <v>1</v>
      </c>
      <c r="AB46" s="51">
        <f t="shared" si="8"/>
        <v>2</v>
      </c>
    </row>
    <row r="47" spans="1:33" ht="25.5" customHeight="1" x14ac:dyDescent="0.15">
      <c r="A47" s="192"/>
      <c r="B47" s="198"/>
      <c r="C47" s="16"/>
      <c r="D47" s="79" t="s">
        <v>128</v>
      </c>
      <c r="E47" s="73" t="s">
        <v>66</v>
      </c>
      <c r="F47" s="73" t="s">
        <v>76</v>
      </c>
      <c r="G47" s="73" t="s">
        <v>76</v>
      </c>
      <c r="H47" s="76"/>
      <c r="I47" s="77"/>
      <c r="J47" s="77"/>
      <c r="K47" s="77"/>
      <c r="L47" s="77"/>
      <c r="M47" s="78"/>
      <c r="N47" s="82"/>
      <c r="O47" s="83"/>
      <c r="P47" s="83"/>
      <c r="Q47" s="89"/>
      <c r="R47" s="89"/>
      <c r="S47" s="90"/>
      <c r="T47" s="91">
        <v>2</v>
      </c>
      <c r="U47" s="89">
        <v>2</v>
      </c>
      <c r="V47" s="89">
        <v>0</v>
      </c>
      <c r="W47" s="89"/>
      <c r="X47" s="89"/>
      <c r="Y47" s="90"/>
      <c r="Z47" s="163">
        <f t="shared" si="6"/>
        <v>2</v>
      </c>
      <c r="AA47" s="162">
        <f t="shared" si="7"/>
        <v>2</v>
      </c>
      <c r="AB47" s="51">
        <f t="shared" si="8"/>
        <v>0</v>
      </c>
    </row>
    <row r="48" spans="1:33" ht="25.5" customHeight="1" x14ac:dyDescent="0.15">
      <c r="A48" s="192"/>
      <c r="B48" s="198"/>
      <c r="C48" s="16"/>
      <c r="D48" s="79" t="s">
        <v>1</v>
      </c>
      <c r="E48" s="81" t="s">
        <v>103</v>
      </c>
      <c r="F48" s="73" t="s">
        <v>76</v>
      </c>
      <c r="G48" s="73" t="s">
        <v>76</v>
      </c>
      <c r="H48" s="76"/>
      <c r="I48" s="77"/>
      <c r="J48" s="77"/>
      <c r="K48" s="77"/>
      <c r="L48" s="77"/>
      <c r="M48" s="78"/>
      <c r="N48" s="82"/>
      <c r="O48" s="83"/>
      <c r="P48" s="83"/>
      <c r="Q48" s="89"/>
      <c r="R48" s="89"/>
      <c r="S48" s="90"/>
      <c r="T48" s="91">
        <v>3</v>
      </c>
      <c r="U48" s="89">
        <v>0</v>
      </c>
      <c r="V48" s="89">
        <v>3</v>
      </c>
      <c r="W48" s="89"/>
      <c r="X48" s="89"/>
      <c r="Y48" s="90"/>
      <c r="Z48" s="163">
        <f t="shared" si="6"/>
        <v>3</v>
      </c>
      <c r="AA48" s="162">
        <f t="shared" si="7"/>
        <v>0</v>
      </c>
      <c r="AB48" s="51">
        <f t="shared" si="8"/>
        <v>3</v>
      </c>
    </row>
    <row r="49" spans="1:28" ht="25.5" customHeight="1" x14ac:dyDescent="0.15">
      <c r="A49" s="192"/>
      <c r="B49" s="198"/>
      <c r="C49" s="16"/>
      <c r="D49" s="79" t="s">
        <v>84</v>
      </c>
      <c r="E49" s="73" t="s">
        <v>104</v>
      </c>
      <c r="F49" s="73" t="s">
        <v>76</v>
      </c>
      <c r="G49" s="73" t="s">
        <v>76</v>
      </c>
      <c r="H49" s="76"/>
      <c r="I49" s="77"/>
      <c r="J49" s="77"/>
      <c r="K49" s="77"/>
      <c r="L49" s="77"/>
      <c r="M49" s="78"/>
      <c r="N49" s="82"/>
      <c r="O49" s="83"/>
      <c r="P49" s="83"/>
      <c r="Q49" s="89"/>
      <c r="R49" s="89"/>
      <c r="S49" s="90"/>
      <c r="T49" s="91"/>
      <c r="U49" s="89"/>
      <c r="V49" s="89"/>
      <c r="W49" s="89">
        <v>2</v>
      </c>
      <c r="X49" s="89">
        <v>1</v>
      </c>
      <c r="Y49" s="90">
        <v>1</v>
      </c>
      <c r="Z49" s="163">
        <f t="shared" si="6"/>
        <v>2</v>
      </c>
      <c r="AA49" s="162">
        <f t="shared" si="7"/>
        <v>1</v>
      </c>
      <c r="AB49" s="51">
        <f t="shared" si="8"/>
        <v>1</v>
      </c>
    </row>
    <row r="50" spans="1:28" ht="25.5" customHeight="1" x14ac:dyDescent="0.15">
      <c r="A50" s="192"/>
      <c r="B50" s="198"/>
      <c r="C50" s="16"/>
      <c r="D50" s="79" t="s">
        <v>42</v>
      </c>
      <c r="E50" s="73" t="s">
        <v>66</v>
      </c>
      <c r="F50" s="73" t="s">
        <v>76</v>
      </c>
      <c r="G50" s="73" t="s">
        <v>76</v>
      </c>
      <c r="H50" s="76"/>
      <c r="I50" s="77"/>
      <c r="J50" s="77"/>
      <c r="K50" s="77"/>
      <c r="L50" s="77"/>
      <c r="M50" s="78"/>
      <c r="N50" s="82"/>
      <c r="O50" s="83"/>
      <c r="P50" s="83"/>
      <c r="Q50" s="83"/>
      <c r="R50" s="83"/>
      <c r="S50" s="84"/>
      <c r="T50" s="82"/>
      <c r="U50" s="83"/>
      <c r="V50" s="83"/>
      <c r="W50" s="83">
        <v>3</v>
      </c>
      <c r="X50" s="83">
        <v>1</v>
      </c>
      <c r="Y50" s="84">
        <v>2</v>
      </c>
      <c r="Z50" s="163">
        <f t="shared" si="6"/>
        <v>3</v>
      </c>
      <c r="AA50" s="162">
        <f t="shared" si="7"/>
        <v>1</v>
      </c>
      <c r="AB50" s="51">
        <f t="shared" si="8"/>
        <v>2</v>
      </c>
    </row>
    <row r="51" spans="1:28" ht="25.5" customHeight="1" x14ac:dyDescent="0.15">
      <c r="A51" s="192"/>
      <c r="B51" s="198"/>
      <c r="C51" s="16"/>
      <c r="D51" s="79" t="s">
        <v>44</v>
      </c>
      <c r="E51" s="73" t="s">
        <v>66</v>
      </c>
      <c r="F51" s="73" t="s">
        <v>76</v>
      </c>
      <c r="G51" s="73" t="s">
        <v>76</v>
      </c>
      <c r="H51" s="76"/>
      <c r="I51" s="77"/>
      <c r="J51" s="77"/>
      <c r="K51" s="77"/>
      <c r="L51" s="77"/>
      <c r="M51" s="78"/>
      <c r="N51" s="82"/>
      <c r="O51" s="83"/>
      <c r="P51" s="83"/>
      <c r="Q51" s="83"/>
      <c r="R51" s="83"/>
      <c r="S51" s="84"/>
      <c r="T51" s="82"/>
      <c r="U51" s="83"/>
      <c r="V51" s="83"/>
      <c r="W51" s="83">
        <v>3</v>
      </c>
      <c r="X51" s="83">
        <v>1</v>
      </c>
      <c r="Y51" s="84">
        <v>2</v>
      </c>
      <c r="Z51" s="163">
        <f t="shared" si="6"/>
        <v>3</v>
      </c>
      <c r="AA51" s="162">
        <f t="shared" si="7"/>
        <v>1</v>
      </c>
      <c r="AB51" s="51">
        <f t="shared" si="8"/>
        <v>2</v>
      </c>
    </row>
    <row r="52" spans="1:28" ht="25.5" customHeight="1" x14ac:dyDescent="0.15">
      <c r="A52" s="192"/>
      <c r="B52" s="198"/>
      <c r="C52" s="16"/>
      <c r="D52" s="79" t="s">
        <v>5</v>
      </c>
      <c r="E52" s="81" t="s">
        <v>66</v>
      </c>
      <c r="F52" s="73" t="s">
        <v>76</v>
      </c>
      <c r="G52" s="73" t="s">
        <v>76</v>
      </c>
      <c r="H52" s="76"/>
      <c r="I52" s="77"/>
      <c r="J52" s="77"/>
      <c r="K52" s="77"/>
      <c r="L52" s="77"/>
      <c r="M52" s="78"/>
      <c r="N52" s="82"/>
      <c r="O52" s="83"/>
      <c r="P52" s="83"/>
      <c r="Q52" s="83"/>
      <c r="R52" s="83"/>
      <c r="S52" s="84"/>
      <c r="T52" s="82"/>
      <c r="U52" s="83"/>
      <c r="V52" s="83"/>
      <c r="W52" s="83">
        <v>2</v>
      </c>
      <c r="X52" s="83">
        <v>1</v>
      </c>
      <c r="Y52" s="84">
        <v>1</v>
      </c>
      <c r="Z52" s="163">
        <f t="shared" si="6"/>
        <v>2</v>
      </c>
      <c r="AA52" s="162">
        <f t="shared" si="7"/>
        <v>1</v>
      </c>
      <c r="AB52" s="51">
        <f t="shared" si="8"/>
        <v>1</v>
      </c>
    </row>
    <row r="53" spans="1:28" ht="25.5" customHeight="1" x14ac:dyDescent="0.15">
      <c r="A53" s="192"/>
      <c r="B53" s="198"/>
      <c r="C53" s="16"/>
      <c r="D53" s="79" t="s">
        <v>91</v>
      </c>
      <c r="E53" s="73" t="s">
        <v>66</v>
      </c>
      <c r="F53" s="73" t="s">
        <v>76</v>
      </c>
      <c r="G53" s="73" t="s">
        <v>76</v>
      </c>
      <c r="H53" s="76"/>
      <c r="I53" s="77"/>
      <c r="J53" s="77"/>
      <c r="K53" s="77"/>
      <c r="L53" s="77"/>
      <c r="M53" s="78"/>
      <c r="N53" s="82"/>
      <c r="O53" s="83"/>
      <c r="P53" s="83"/>
      <c r="Q53" s="83"/>
      <c r="R53" s="83"/>
      <c r="S53" s="84"/>
      <c r="T53" s="82"/>
      <c r="U53" s="83"/>
      <c r="V53" s="83"/>
      <c r="W53" s="83">
        <v>3</v>
      </c>
      <c r="X53" s="83">
        <v>1</v>
      </c>
      <c r="Y53" s="84">
        <v>2</v>
      </c>
      <c r="Z53" s="163">
        <f t="shared" si="6"/>
        <v>3</v>
      </c>
      <c r="AA53" s="162">
        <f t="shared" si="7"/>
        <v>1</v>
      </c>
      <c r="AB53" s="51">
        <f t="shared" si="8"/>
        <v>2</v>
      </c>
    </row>
    <row r="54" spans="1:28" ht="25.5" customHeight="1" x14ac:dyDescent="0.15">
      <c r="A54" s="192"/>
      <c r="B54" s="198"/>
      <c r="C54" s="16"/>
      <c r="D54" s="79" t="s">
        <v>125</v>
      </c>
      <c r="E54" s="73" t="s">
        <v>66</v>
      </c>
      <c r="F54" s="73" t="s">
        <v>76</v>
      </c>
      <c r="G54" s="73" t="s">
        <v>76</v>
      </c>
      <c r="H54" s="76"/>
      <c r="I54" s="77"/>
      <c r="J54" s="77"/>
      <c r="K54" s="77"/>
      <c r="L54" s="77"/>
      <c r="M54" s="78"/>
      <c r="N54" s="152"/>
      <c r="O54" s="155"/>
      <c r="P54" s="155"/>
      <c r="Q54" s="155"/>
      <c r="R54" s="155"/>
      <c r="S54" s="157"/>
      <c r="T54" s="152"/>
      <c r="U54" s="155"/>
      <c r="V54" s="155"/>
      <c r="W54" s="153">
        <v>2</v>
      </c>
      <c r="X54" s="160">
        <v>0</v>
      </c>
      <c r="Y54" s="157">
        <v>2</v>
      </c>
      <c r="Z54" s="163">
        <f t="shared" si="6"/>
        <v>2</v>
      </c>
      <c r="AA54" s="162">
        <f t="shared" si="7"/>
        <v>0</v>
      </c>
      <c r="AB54" s="51">
        <f t="shared" si="8"/>
        <v>2</v>
      </c>
    </row>
    <row r="55" spans="1:28" ht="25.5" customHeight="1" x14ac:dyDescent="0.15">
      <c r="A55" s="192"/>
      <c r="B55" s="199"/>
      <c r="C55" s="16"/>
      <c r="D55" s="150" t="s">
        <v>33</v>
      </c>
      <c r="E55" s="73" t="s">
        <v>75</v>
      </c>
      <c r="F55" s="73" t="s">
        <v>76</v>
      </c>
      <c r="G55" s="73" t="s">
        <v>76</v>
      </c>
      <c r="H55" s="76"/>
      <c r="I55" s="77"/>
      <c r="J55" s="77"/>
      <c r="K55" s="77"/>
      <c r="L55" s="77"/>
      <c r="M55" s="78"/>
      <c r="N55" s="151"/>
      <c r="O55" s="154"/>
      <c r="P55" s="154"/>
      <c r="Q55" s="154"/>
      <c r="R55" s="154"/>
      <c r="S55" s="158"/>
      <c r="T55" s="114"/>
      <c r="U55" s="154"/>
      <c r="V55" s="154"/>
      <c r="W55" s="154">
        <v>2</v>
      </c>
      <c r="X55" s="154">
        <v>1</v>
      </c>
      <c r="Y55" s="154">
        <v>1</v>
      </c>
      <c r="Z55" s="163">
        <f t="shared" si="6"/>
        <v>2</v>
      </c>
      <c r="AA55" s="162">
        <f t="shared" si="7"/>
        <v>1</v>
      </c>
      <c r="AB55" s="51">
        <f t="shared" si="8"/>
        <v>1</v>
      </c>
    </row>
    <row r="56" spans="1:28" ht="16.5" customHeight="1" x14ac:dyDescent="0.15">
      <c r="A56" s="193"/>
      <c r="B56" s="18" t="s">
        <v>81</v>
      </c>
      <c r="C56" s="15"/>
      <c r="D56" s="15"/>
      <c r="E56" s="52"/>
      <c r="F56" s="15"/>
      <c r="G56" s="15"/>
      <c r="H56" s="21">
        <f t="shared" ref="H56:V56" si="9">SUM(H13:H54)</f>
        <v>14</v>
      </c>
      <c r="I56" s="21">
        <f t="shared" si="9"/>
        <v>10</v>
      </c>
      <c r="J56" s="21">
        <f t="shared" si="9"/>
        <v>4</v>
      </c>
      <c r="K56" s="21">
        <f t="shared" si="9"/>
        <v>17</v>
      </c>
      <c r="L56" s="21">
        <f t="shared" si="9"/>
        <v>8</v>
      </c>
      <c r="M56" s="21">
        <f t="shared" si="9"/>
        <v>9</v>
      </c>
      <c r="N56" s="21">
        <f t="shared" si="9"/>
        <v>17</v>
      </c>
      <c r="O56" s="35">
        <f t="shared" si="9"/>
        <v>7</v>
      </c>
      <c r="P56" s="156">
        <f t="shared" si="9"/>
        <v>10</v>
      </c>
      <c r="Q56" s="35">
        <f t="shared" si="9"/>
        <v>21</v>
      </c>
      <c r="R56" s="159">
        <f t="shared" si="9"/>
        <v>6</v>
      </c>
      <c r="S56" s="156">
        <f t="shared" si="9"/>
        <v>12</v>
      </c>
      <c r="T56" s="35">
        <f t="shared" si="9"/>
        <v>19</v>
      </c>
      <c r="U56" s="159">
        <f t="shared" si="9"/>
        <v>7</v>
      </c>
      <c r="V56" s="159">
        <f t="shared" si="9"/>
        <v>12</v>
      </c>
      <c r="W56" s="159">
        <f t="shared" ref="W56:AB56" si="10">SUM(W13:W55)</f>
        <v>18</v>
      </c>
      <c r="X56" s="159">
        <f t="shared" si="10"/>
        <v>7</v>
      </c>
      <c r="Y56" s="156">
        <f t="shared" si="10"/>
        <v>11</v>
      </c>
      <c r="Z56" s="21">
        <f t="shared" si="10"/>
        <v>106</v>
      </c>
      <c r="AA56" s="21">
        <f t="shared" si="10"/>
        <v>45</v>
      </c>
      <c r="AB56" s="21">
        <f t="shared" si="10"/>
        <v>58</v>
      </c>
    </row>
    <row r="57" spans="1:28" ht="16.5" customHeight="1" thickBot="1" x14ac:dyDescent="0.2">
      <c r="A57" s="179" t="s">
        <v>111</v>
      </c>
      <c r="B57" s="180"/>
      <c r="C57" s="180"/>
      <c r="D57" s="180"/>
      <c r="E57" s="180"/>
      <c r="F57" s="180"/>
      <c r="G57" s="180"/>
      <c r="H57" s="24">
        <f t="shared" ref="H57:AB57" si="11">SUM(H12,H56)</f>
        <v>19</v>
      </c>
      <c r="I57" s="24">
        <f t="shared" si="11"/>
        <v>15</v>
      </c>
      <c r="J57" s="24">
        <f t="shared" si="11"/>
        <v>4</v>
      </c>
      <c r="K57" s="24">
        <f t="shared" si="11"/>
        <v>19</v>
      </c>
      <c r="L57" s="24">
        <f t="shared" si="11"/>
        <v>10</v>
      </c>
      <c r="M57" s="24">
        <f t="shared" si="11"/>
        <v>9</v>
      </c>
      <c r="N57" s="24">
        <f t="shared" si="11"/>
        <v>19</v>
      </c>
      <c r="O57" s="24">
        <f t="shared" si="11"/>
        <v>9</v>
      </c>
      <c r="P57" s="24">
        <f t="shared" si="11"/>
        <v>10</v>
      </c>
      <c r="Q57" s="24">
        <f t="shared" si="11"/>
        <v>23</v>
      </c>
      <c r="R57" s="24">
        <f t="shared" si="11"/>
        <v>8</v>
      </c>
      <c r="S57" s="24">
        <f t="shared" si="11"/>
        <v>12</v>
      </c>
      <c r="T57" s="24">
        <f t="shared" si="11"/>
        <v>19</v>
      </c>
      <c r="U57" s="24">
        <f t="shared" si="11"/>
        <v>7</v>
      </c>
      <c r="V57" s="24">
        <f t="shared" si="11"/>
        <v>12</v>
      </c>
      <c r="W57" s="24">
        <f t="shared" si="11"/>
        <v>20</v>
      </c>
      <c r="X57" s="24">
        <f t="shared" si="11"/>
        <v>9</v>
      </c>
      <c r="Y57" s="24">
        <f t="shared" si="11"/>
        <v>11</v>
      </c>
      <c r="Z57" s="24">
        <f t="shared" si="11"/>
        <v>119</v>
      </c>
      <c r="AA57" s="24">
        <f t="shared" si="11"/>
        <v>58</v>
      </c>
      <c r="AB57" s="24">
        <f t="shared" si="11"/>
        <v>58</v>
      </c>
    </row>
  </sheetData>
  <mergeCells count="25">
    <mergeCell ref="T2:Y2"/>
    <mergeCell ref="T3:V3"/>
    <mergeCell ref="W3:Y3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Z2:AB3"/>
    <mergeCell ref="H3:J3"/>
    <mergeCell ref="A57:G57"/>
    <mergeCell ref="K3:M3"/>
    <mergeCell ref="N3:P3"/>
    <mergeCell ref="Q3:S3"/>
    <mergeCell ref="A5:A12"/>
    <mergeCell ref="B6:B11"/>
    <mergeCell ref="A13:A56"/>
    <mergeCell ref="B13:B15"/>
    <mergeCell ref="B16:B55"/>
  </mergeCells>
  <phoneticPr fontId="15" type="noConversion"/>
  <pageMargins left="0.23622047244094488" right="0.23622047244094488" top="0.74803149606299213" bottom="0.74803149606299213" header="0.31496062992125984" footer="0.31496062992125984"/>
  <pageSetup paperSize="12" scale="66" orientation="portrait" horizontalDpi="4294967293" r:id="rId1"/>
  <headerFooter>
    <oddHeader>&amp;C&amp;"맑은 고딕,Bold"&amp;20 2020~2022학년도 교육과정구성표(3년제)</oddHeader>
  </headerFooter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3년제 과정 대비표">
    <pageSetUpPr fitToPage="1"/>
  </sheetPr>
  <dimension ref="A2:L139"/>
  <sheetViews>
    <sheetView topLeftCell="A22" zoomScale="90" zoomScaleNormal="90" workbookViewId="0">
      <selection activeCell="I12" sqref="I12:K12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4" width="8.88671875" style="3" customWidth="1"/>
    <col min="15" max="16384" width="8.88671875" style="3"/>
  </cols>
  <sheetData>
    <row r="2" spans="1:12" x14ac:dyDescent="0.15">
      <c r="A2" s="17" t="s">
        <v>9</v>
      </c>
    </row>
    <row r="3" spans="1:12" ht="17.25" thickBot="1" x14ac:dyDescent="0.2">
      <c r="A3" s="4" t="s">
        <v>34</v>
      </c>
      <c r="B3" s="4"/>
      <c r="C3" s="4"/>
      <c r="D3" s="4"/>
      <c r="E3" s="4"/>
      <c r="F3" s="4"/>
      <c r="G3" s="4"/>
      <c r="H3" s="239" t="s">
        <v>122</v>
      </c>
      <c r="I3" s="239"/>
      <c r="J3" s="239"/>
      <c r="K3" s="239"/>
      <c r="L3" s="40" t="s">
        <v>38</v>
      </c>
    </row>
    <row r="4" spans="1:12" x14ac:dyDescent="0.15">
      <c r="A4" s="240" t="s">
        <v>72</v>
      </c>
      <c r="B4" s="243" t="s">
        <v>65</v>
      </c>
      <c r="C4" s="244" t="s">
        <v>105</v>
      </c>
      <c r="D4" s="244" t="s">
        <v>101</v>
      </c>
      <c r="E4" s="244" t="s">
        <v>106</v>
      </c>
      <c r="F4" s="243" t="s">
        <v>40</v>
      </c>
      <c r="G4" s="243"/>
      <c r="H4" s="243"/>
      <c r="I4" s="243" t="s">
        <v>39</v>
      </c>
      <c r="J4" s="243"/>
      <c r="K4" s="243"/>
      <c r="L4" s="214" t="s">
        <v>77</v>
      </c>
    </row>
    <row r="5" spans="1:12" x14ac:dyDescent="0.15">
      <c r="A5" s="241"/>
      <c r="B5" s="217"/>
      <c r="C5" s="245"/>
      <c r="D5" s="245"/>
      <c r="E5" s="245"/>
      <c r="F5" s="217" t="s">
        <v>14</v>
      </c>
      <c r="G5" s="217"/>
      <c r="H5" s="217"/>
      <c r="I5" s="217" t="s">
        <v>14</v>
      </c>
      <c r="J5" s="217"/>
      <c r="K5" s="217"/>
      <c r="L5" s="215"/>
    </row>
    <row r="6" spans="1:12" x14ac:dyDescent="0.15">
      <c r="A6" s="241"/>
      <c r="B6" s="217"/>
      <c r="C6" s="245"/>
      <c r="D6" s="245"/>
      <c r="E6" s="245"/>
      <c r="F6" s="217" t="s">
        <v>79</v>
      </c>
      <c r="G6" s="217" t="s">
        <v>78</v>
      </c>
      <c r="H6" s="217"/>
      <c r="I6" s="217" t="s">
        <v>79</v>
      </c>
      <c r="J6" s="217" t="s">
        <v>78</v>
      </c>
      <c r="K6" s="217"/>
      <c r="L6" s="215"/>
    </row>
    <row r="7" spans="1:12" ht="17.25" thickBot="1" x14ac:dyDescent="0.2">
      <c r="A7" s="242"/>
      <c r="B7" s="218"/>
      <c r="C7" s="246"/>
      <c r="D7" s="246"/>
      <c r="E7" s="246"/>
      <c r="F7" s="218"/>
      <c r="G7" s="72" t="s">
        <v>80</v>
      </c>
      <c r="H7" s="72" t="s">
        <v>67</v>
      </c>
      <c r="I7" s="218"/>
      <c r="J7" s="72" t="s">
        <v>80</v>
      </c>
      <c r="K7" s="72" t="s">
        <v>67</v>
      </c>
      <c r="L7" s="216"/>
    </row>
    <row r="8" spans="1:12" x14ac:dyDescent="0.15">
      <c r="A8" s="272">
        <v>1</v>
      </c>
      <c r="B8" s="247">
        <v>1</v>
      </c>
      <c r="C8" s="276" t="s">
        <v>23</v>
      </c>
      <c r="D8" s="247" t="s">
        <v>82</v>
      </c>
      <c r="E8" s="247"/>
      <c r="F8" s="236" t="s">
        <v>59</v>
      </c>
      <c r="G8" s="237"/>
      <c r="H8" s="238"/>
      <c r="I8" s="236" t="s">
        <v>59</v>
      </c>
      <c r="J8" s="237"/>
      <c r="K8" s="238"/>
      <c r="L8" s="228"/>
    </row>
    <row r="9" spans="1:12" x14ac:dyDescent="0.15">
      <c r="A9" s="273"/>
      <c r="B9" s="226"/>
      <c r="C9" s="223"/>
      <c r="D9" s="227"/>
      <c r="E9" s="227"/>
      <c r="F9" s="111">
        <v>1</v>
      </c>
      <c r="G9" s="111">
        <v>1</v>
      </c>
      <c r="H9" s="111">
        <v>0</v>
      </c>
      <c r="I9" s="111">
        <v>1</v>
      </c>
      <c r="J9" s="111">
        <v>1</v>
      </c>
      <c r="K9" s="111">
        <v>0</v>
      </c>
      <c r="L9" s="229"/>
    </row>
    <row r="10" spans="1:12" x14ac:dyDescent="0.15">
      <c r="A10" s="273"/>
      <c r="B10" s="226"/>
      <c r="C10" s="223"/>
      <c r="D10" s="225" t="s">
        <v>83</v>
      </c>
      <c r="E10" s="225"/>
      <c r="F10" s="230" t="s">
        <v>64</v>
      </c>
      <c r="G10" s="231"/>
      <c r="H10" s="232"/>
      <c r="I10" s="230" t="s">
        <v>64</v>
      </c>
      <c r="J10" s="231"/>
      <c r="K10" s="232"/>
      <c r="L10" s="228"/>
    </row>
    <row r="11" spans="1:12" x14ac:dyDescent="0.15">
      <c r="A11" s="273"/>
      <c r="B11" s="226"/>
      <c r="C11" s="223"/>
      <c r="D11" s="226"/>
      <c r="E11" s="227"/>
      <c r="F11" s="68">
        <v>2</v>
      </c>
      <c r="G11" s="68">
        <v>2</v>
      </c>
      <c r="H11" s="68">
        <v>0</v>
      </c>
      <c r="I11" s="68">
        <v>2</v>
      </c>
      <c r="J11" s="68">
        <v>2</v>
      </c>
      <c r="K11" s="68">
        <v>0</v>
      </c>
      <c r="L11" s="229"/>
    </row>
    <row r="12" spans="1:12" x14ac:dyDescent="0.15">
      <c r="A12" s="273"/>
      <c r="B12" s="226"/>
      <c r="C12" s="223"/>
      <c r="D12" s="226"/>
      <c r="E12" s="225"/>
      <c r="F12" s="233" t="s">
        <v>133</v>
      </c>
      <c r="G12" s="234"/>
      <c r="H12" s="235"/>
      <c r="I12" s="233" t="s">
        <v>135</v>
      </c>
      <c r="J12" s="234"/>
      <c r="K12" s="235"/>
      <c r="L12" s="228" t="s">
        <v>136</v>
      </c>
    </row>
    <row r="13" spans="1:12" x14ac:dyDescent="0.15">
      <c r="A13" s="273"/>
      <c r="B13" s="226"/>
      <c r="C13" s="223"/>
      <c r="D13" s="226"/>
      <c r="E13" s="227"/>
      <c r="F13" s="69">
        <v>2</v>
      </c>
      <c r="G13" s="69">
        <v>2</v>
      </c>
      <c r="H13" s="69">
        <v>0</v>
      </c>
      <c r="I13" s="69">
        <v>2</v>
      </c>
      <c r="J13" s="69">
        <v>2</v>
      </c>
      <c r="K13" s="69">
        <v>0</v>
      </c>
      <c r="L13" s="229"/>
    </row>
    <row r="14" spans="1:12" x14ac:dyDescent="0.15">
      <c r="A14" s="273"/>
      <c r="B14" s="226"/>
      <c r="C14" s="223"/>
      <c r="D14" s="226"/>
      <c r="E14" s="225"/>
      <c r="F14" s="236" t="s">
        <v>99</v>
      </c>
      <c r="G14" s="237"/>
      <c r="H14" s="238"/>
      <c r="I14" s="236"/>
      <c r="J14" s="237"/>
      <c r="K14" s="238"/>
      <c r="L14" s="228" t="s">
        <v>114</v>
      </c>
    </row>
    <row r="15" spans="1:12" x14ac:dyDescent="0.15">
      <c r="A15" s="273"/>
      <c r="B15" s="226"/>
      <c r="C15" s="224"/>
      <c r="D15" s="227"/>
      <c r="E15" s="227"/>
      <c r="F15" s="68">
        <v>2</v>
      </c>
      <c r="G15" s="68">
        <v>2</v>
      </c>
      <c r="H15" s="68">
        <v>0</v>
      </c>
      <c r="I15" s="68"/>
      <c r="J15" s="68"/>
      <c r="K15" s="68"/>
      <c r="L15" s="229"/>
    </row>
    <row r="16" spans="1:12" x14ac:dyDescent="0.15">
      <c r="A16" s="273"/>
      <c r="B16" s="226"/>
      <c r="C16" s="219" t="s">
        <v>25</v>
      </c>
      <c r="D16" s="220"/>
      <c r="E16" s="221"/>
      <c r="F16" s="70">
        <v>7</v>
      </c>
      <c r="G16" s="70">
        <v>7</v>
      </c>
      <c r="H16" s="70">
        <v>0</v>
      </c>
      <c r="I16" s="70">
        <v>5</v>
      </c>
      <c r="J16" s="70">
        <v>5</v>
      </c>
      <c r="K16" s="70">
        <v>0</v>
      </c>
      <c r="L16" s="36"/>
    </row>
    <row r="17" spans="1:12" x14ac:dyDescent="0.15">
      <c r="A17" s="273"/>
      <c r="B17" s="226"/>
      <c r="C17" s="222" t="s">
        <v>29</v>
      </c>
      <c r="D17" s="225" t="s">
        <v>83</v>
      </c>
      <c r="E17" s="225"/>
      <c r="F17" s="236" t="s">
        <v>126</v>
      </c>
      <c r="G17" s="237"/>
      <c r="H17" s="238"/>
      <c r="I17" s="236" t="s">
        <v>126</v>
      </c>
      <c r="J17" s="237"/>
      <c r="K17" s="238"/>
      <c r="L17" s="228"/>
    </row>
    <row r="18" spans="1:12" x14ac:dyDescent="0.15">
      <c r="A18" s="273"/>
      <c r="B18" s="226"/>
      <c r="C18" s="223"/>
      <c r="D18" s="226"/>
      <c r="E18" s="227"/>
      <c r="F18" s="68">
        <v>2</v>
      </c>
      <c r="G18" s="68">
        <v>2</v>
      </c>
      <c r="H18" s="68">
        <v>0</v>
      </c>
      <c r="I18" s="68">
        <v>2</v>
      </c>
      <c r="J18" s="68">
        <v>2</v>
      </c>
      <c r="K18" s="68">
        <v>0</v>
      </c>
      <c r="L18" s="229"/>
    </row>
    <row r="19" spans="1:12" x14ac:dyDescent="0.15">
      <c r="A19" s="273"/>
      <c r="B19" s="226"/>
      <c r="C19" s="223"/>
      <c r="D19" s="226"/>
      <c r="E19" s="225"/>
      <c r="F19" s="248" t="s">
        <v>127</v>
      </c>
      <c r="G19" s="249"/>
      <c r="H19" s="250"/>
      <c r="I19" s="248" t="s">
        <v>31</v>
      </c>
      <c r="J19" s="249"/>
      <c r="K19" s="250"/>
      <c r="L19" s="228" t="s">
        <v>22</v>
      </c>
    </row>
    <row r="20" spans="1:12" x14ac:dyDescent="0.15">
      <c r="A20" s="273"/>
      <c r="B20" s="226"/>
      <c r="C20" s="223"/>
      <c r="D20" s="226"/>
      <c r="E20" s="227"/>
      <c r="F20" s="69">
        <v>2</v>
      </c>
      <c r="G20" s="69">
        <v>0</v>
      </c>
      <c r="H20" s="69">
        <v>2</v>
      </c>
      <c r="I20" s="69">
        <v>2</v>
      </c>
      <c r="J20" s="69">
        <v>2</v>
      </c>
      <c r="K20" s="69">
        <v>0</v>
      </c>
      <c r="L20" s="229"/>
    </row>
    <row r="21" spans="1:12" x14ac:dyDescent="0.15">
      <c r="A21" s="273"/>
      <c r="B21" s="226"/>
      <c r="C21" s="223"/>
      <c r="D21" s="226"/>
      <c r="E21" s="225"/>
      <c r="F21" s="236" t="s">
        <v>50</v>
      </c>
      <c r="G21" s="237"/>
      <c r="H21" s="238"/>
      <c r="I21" s="236" t="s">
        <v>50</v>
      </c>
      <c r="J21" s="237"/>
      <c r="K21" s="238"/>
      <c r="L21" s="251" t="s">
        <v>109</v>
      </c>
    </row>
    <row r="22" spans="1:12" x14ac:dyDescent="0.15">
      <c r="A22" s="273"/>
      <c r="B22" s="226"/>
      <c r="C22" s="223"/>
      <c r="D22" s="226"/>
      <c r="E22" s="227"/>
      <c r="F22" s="68">
        <v>2</v>
      </c>
      <c r="G22" s="68">
        <v>1</v>
      </c>
      <c r="H22" s="68">
        <v>1</v>
      </c>
      <c r="I22" s="68">
        <v>3</v>
      </c>
      <c r="J22" s="68">
        <v>1</v>
      </c>
      <c r="K22" s="68">
        <v>2</v>
      </c>
      <c r="L22" s="252"/>
    </row>
    <row r="23" spans="1:12" x14ac:dyDescent="0.15">
      <c r="A23" s="273"/>
      <c r="B23" s="226"/>
      <c r="C23" s="223"/>
      <c r="D23" s="226"/>
      <c r="E23" s="225"/>
      <c r="F23" s="236" t="s">
        <v>11</v>
      </c>
      <c r="G23" s="237"/>
      <c r="H23" s="238"/>
      <c r="I23" s="236" t="s">
        <v>11</v>
      </c>
      <c r="J23" s="237"/>
      <c r="K23" s="238"/>
      <c r="L23" s="251"/>
    </row>
    <row r="24" spans="1:12" x14ac:dyDescent="0.15">
      <c r="A24" s="273"/>
      <c r="B24" s="226"/>
      <c r="C24" s="223"/>
      <c r="D24" s="226"/>
      <c r="E24" s="227"/>
      <c r="F24" s="68">
        <v>3</v>
      </c>
      <c r="G24" s="68">
        <v>2</v>
      </c>
      <c r="H24" s="68">
        <v>1</v>
      </c>
      <c r="I24" s="68">
        <v>3</v>
      </c>
      <c r="J24" s="68">
        <v>2</v>
      </c>
      <c r="K24" s="68">
        <v>1</v>
      </c>
      <c r="L24" s="252"/>
    </row>
    <row r="25" spans="1:12" x14ac:dyDescent="0.15">
      <c r="A25" s="273"/>
      <c r="B25" s="226"/>
      <c r="C25" s="223"/>
      <c r="D25" s="226"/>
      <c r="E25" s="225"/>
      <c r="F25" s="236" t="s">
        <v>45</v>
      </c>
      <c r="G25" s="237"/>
      <c r="H25" s="238"/>
      <c r="I25" s="236" t="s">
        <v>37</v>
      </c>
      <c r="J25" s="237"/>
      <c r="K25" s="238"/>
      <c r="L25" s="228" t="s">
        <v>22</v>
      </c>
    </row>
    <row r="26" spans="1:12" x14ac:dyDescent="0.15">
      <c r="A26" s="273"/>
      <c r="B26" s="226"/>
      <c r="C26" s="223"/>
      <c r="D26" s="226"/>
      <c r="E26" s="227"/>
      <c r="F26" s="68">
        <v>2</v>
      </c>
      <c r="G26" s="68">
        <v>1</v>
      </c>
      <c r="H26" s="68">
        <v>1</v>
      </c>
      <c r="I26" s="68">
        <v>2</v>
      </c>
      <c r="J26" s="68">
        <v>1</v>
      </c>
      <c r="K26" s="68">
        <v>1</v>
      </c>
      <c r="L26" s="229"/>
    </row>
    <row r="27" spans="1:12" x14ac:dyDescent="0.15">
      <c r="A27" s="273"/>
      <c r="B27" s="226"/>
      <c r="C27" s="223"/>
      <c r="D27" s="226"/>
      <c r="E27" s="225"/>
      <c r="F27" s="236" t="s">
        <v>92</v>
      </c>
      <c r="G27" s="237"/>
      <c r="H27" s="238"/>
      <c r="I27" s="236" t="s">
        <v>92</v>
      </c>
      <c r="J27" s="237"/>
      <c r="K27" s="238"/>
      <c r="L27" s="251"/>
    </row>
    <row r="28" spans="1:12" x14ac:dyDescent="0.15">
      <c r="A28" s="273"/>
      <c r="B28" s="226"/>
      <c r="C28" s="224"/>
      <c r="D28" s="227"/>
      <c r="E28" s="227"/>
      <c r="F28" s="68">
        <v>2</v>
      </c>
      <c r="G28" s="68">
        <v>1</v>
      </c>
      <c r="H28" s="68">
        <v>1</v>
      </c>
      <c r="I28" s="68">
        <v>2</v>
      </c>
      <c r="J28" s="68">
        <v>1</v>
      </c>
      <c r="K28" s="68">
        <v>1</v>
      </c>
      <c r="L28" s="252"/>
    </row>
    <row r="29" spans="1:12" x14ac:dyDescent="0.15">
      <c r="A29" s="273"/>
      <c r="B29" s="275"/>
      <c r="C29" s="253" t="s">
        <v>27</v>
      </c>
      <c r="D29" s="254"/>
      <c r="E29" s="255"/>
      <c r="F29" s="70">
        <v>13</v>
      </c>
      <c r="G29" s="70">
        <v>6</v>
      </c>
      <c r="H29" s="70">
        <v>7</v>
      </c>
      <c r="I29" s="70">
        <v>14</v>
      </c>
      <c r="J29" s="70">
        <v>10</v>
      </c>
      <c r="K29" s="70">
        <v>4</v>
      </c>
      <c r="L29" s="37"/>
    </row>
    <row r="30" spans="1:12" x14ac:dyDescent="0.15">
      <c r="A30" s="273"/>
      <c r="B30" s="256" t="s">
        <v>115</v>
      </c>
      <c r="C30" s="257"/>
      <c r="D30" s="257"/>
      <c r="E30" s="258"/>
      <c r="F30" s="66">
        <v>20</v>
      </c>
      <c r="G30" s="66">
        <v>13</v>
      </c>
      <c r="H30" s="66">
        <v>7</v>
      </c>
      <c r="I30" s="66">
        <v>19</v>
      </c>
      <c r="J30" s="66">
        <v>15</v>
      </c>
      <c r="K30" s="66">
        <v>4</v>
      </c>
      <c r="L30" s="38"/>
    </row>
    <row r="31" spans="1:12" x14ac:dyDescent="0.15">
      <c r="A31" s="273"/>
      <c r="B31" s="226">
        <v>2</v>
      </c>
      <c r="C31" s="259" t="s">
        <v>23</v>
      </c>
      <c r="D31" s="260" t="s">
        <v>83</v>
      </c>
      <c r="E31" s="261"/>
      <c r="F31" s="248" t="s">
        <v>94</v>
      </c>
      <c r="G31" s="249"/>
      <c r="H31" s="250"/>
      <c r="I31" s="248" t="s">
        <v>99</v>
      </c>
      <c r="J31" s="249"/>
      <c r="K31" s="250"/>
      <c r="L31" s="228"/>
    </row>
    <row r="32" spans="1:12" x14ac:dyDescent="0.15">
      <c r="A32" s="273"/>
      <c r="B32" s="226"/>
      <c r="C32" s="223"/>
      <c r="D32" s="226"/>
      <c r="E32" s="261"/>
      <c r="F32" s="68">
        <v>2</v>
      </c>
      <c r="G32" s="68">
        <v>2</v>
      </c>
      <c r="H32" s="68">
        <v>0</v>
      </c>
      <c r="I32" s="68">
        <v>2</v>
      </c>
      <c r="J32" s="68">
        <v>2</v>
      </c>
      <c r="K32" s="68">
        <v>0</v>
      </c>
      <c r="L32" s="229"/>
    </row>
    <row r="33" spans="1:12" x14ac:dyDescent="0.15">
      <c r="A33" s="273"/>
      <c r="B33" s="226"/>
      <c r="C33" s="223"/>
      <c r="D33" s="226"/>
      <c r="E33" s="225"/>
      <c r="F33" s="248" t="s">
        <v>95</v>
      </c>
      <c r="G33" s="249"/>
      <c r="H33" s="250"/>
      <c r="I33" s="248"/>
      <c r="J33" s="249"/>
      <c r="K33" s="250"/>
      <c r="L33" s="228" t="s">
        <v>114</v>
      </c>
    </row>
    <row r="34" spans="1:12" x14ac:dyDescent="0.15">
      <c r="A34" s="273"/>
      <c r="B34" s="226"/>
      <c r="C34" s="223"/>
      <c r="D34" s="226"/>
      <c r="E34" s="227"/>
      <c r="F34" s="69">
        <v>2</v>
      </c>
      <c r="G34" s="69">
        <v>2</v>
      </c>
      <c r="H34" s="69">
        <v>0</v>
      </c>
      <c r="I34" s="69"/>
      <c r="J34" s="69"/>
      <c r="K34" s="69"/>
      <c r="L34" s="229"/>
    </row>
    <row r="35" spans="1:12" x14ac:dyDescent="0.15">
      <c r="A35" s="273"/>
      <c r="B35" s="226"/>
      <c r="C35" s="221" t="s">
        <v>25</v>
      </c>
      <c r="D35" s="262"/>
      <c r="E35" s="262"/>
      <c r="F35" s="70">
        <v>4</v>
      </c>
      <c r="G35" s="70">
        <v>4</v>
      </c>
      <c r="H35" s="70">
        <v>0</v>
      </c>
      <c r="I35" s="70">
        <v>2</v>
      </c>
      <c r="J35" s="70">
        <v>2</v>
      </c>
      <c r="K35" s="70">
        <v>0</v>
      </c>
      <c r="L35" s="36"/>
    </row>
    <row r="36" spans="1:12" x14ac:dyDescent="0.15">
      <c r="A36" s="273"/>
      <c r="B36" s="226"/>
      <c r="C36" s="222" t="s">
        <v>29</v>
      </c>
      <c r="D36" s="225" t="s">
        <v>83</v>
      </c>
      <c r="E36" s="261"/>
      <c r="F36" s="248" t="s">
        <v>58</v>
      </c>
      <c r="G36" s="249"/>
      <c r="H36" s="250"/>
      <c r="I36" s="248" t="s">
        <v>58</v>
      </c>
      <c r="J36" s="249"/>
      <c r="K36" s="250"/>
      <c r="L36" s="251" t="s">
        <v>109</v>
      </c>
    </row>
    <row r="37" spans="1:12" x14ac:dyDescent="0.15">
      <c r="A37" s="273"/>
      <c r="B37" s="226"/>
      <c r="C37" s="223"/>
      <c r="D37" s="226"/>
      <c r="E37" s="261"/>
      <c r="F37" s="69">
        <v>2</v>
      </c>
      <c r="G37" s="69">
        <v>1</v>
      </c>
      <c r="H37" s="69">
        <v>1</v>
      </c>
      <c r="I37" s="69">
        <v>3</v>
      </c>
      <c r="J37" s="69">
        <v>1</v>
      </c>
      <c r="K37" s="69">
        <v>2</v>
      </c>
      <c r="L37" s="252"/>
    </row>
    <row r="38" spans="1:12" x14ac:dyDescent="0.15">
      <c r="A38" s="273"/>
      <c r="B38" s="226"/>
      <c r="C38" s="223"/>
      <c r="D38" s="226"/>
      <c r="E38" s="261"/>
      <c r="F38" s="261" t="s">
        <v>6</v>
      </c>
      <c r="G38" s="261"/>
      <c r="H38" s="261"/>
      <c r="I38" s="261" t="s">
        <v>6</v>
      </c>
      <c r="J38" s="261"/>
      <c r="K38" s="261"/>
      <c r="L38" s="263"/>
    </row>
    <row r="39" spans="1:12" x14ac:dyDescent="0.15">
      <c r="A39" s="273"/>
      <c r="B39" s="226"/>
      <c r="C39" s="223"/>
      <c r="D39" s="226"/>
      <c r="E39" s="261"/>
      <c r="F39" s="68">
        <v>3</v>
      </c>
      <c r="G39" s="68">
        <v>2</v>
      </c>
      <c r="H39" s="68">
        <v>1</v>
      </c>
      <c r="I39" s="68">
        <v>3</v>
      </c>
      <c r="J39" s="68">
        <v>2</v>
      </c>
      <c r="K39" s="68">
        <v>1</v>
      </c>
      <c r="L39" s="229"/>
    </row>
    <row r="40" spans="1:12" x14ac:dyDescent="0.15">
      <c r="A40" s="273"/>
      <c r="B40" s="226"/>
      <c r="C40" s="223"/>
      <c r="D40" s="226"/>
      <c r="E40" s="261"/>
      <c r="F40" s="248" t="s">
        <v>90</v>
      </c>
      <c r="G40" s="249"/>
      <c r="H40" s="250"/>
      <c r="I40" s="248" t="s">
        <v>90</v>
      </c>
      <c r="J40" s="249"/>
      <c r="K40" s="250"/>
      <c r="L40" s="264"/>
    </row>
    <row r="41" spans="1:12" x14ac:dyDescent="0.15">
      <c r="A41" s="273"/>
      <c r="B41" s="226"/>
      <c r="C41" s="223"/>
      <c r="D41" s="226"/>
      <c r="E41" s="261"/>
      <c r="F41" s="69">
        <v>2</v>
      </c>
      <c r="G41" s="69">
        <v>1</v>
      </c>
      <c r="H41" s="69">
        <v>1</v>
      </c>
      <c r="I41" s="69">
        <v>2</v>
      </c>
      <c r="J41" s="69">
        <v>1</v>
      </c>
      <c r="K41" s="69">
        <v>1</v>
      </c>
      <c r="L41" s="229"/>
    </row>
    <row r="42" spans="1:12" x14ac:dyDescent="0.15">
      <c r="A42" s="273"/>
      <c r="B42" s="226"/>
      <c r="C42" s="223"/>
      <c r="D42" s="226"/>
      <c r="E42" s="225"/>
      <c r="F42" s="236" t="s">
        <v>88</v>
      </c>
      <c r="G42" s="237"/>
      <c r="H42" s="238"/>
      <c r="I42" s="236" t="s">
        <v>88</v>
      </c>
      <c r="J42" s="237"/>
      <c r="K42" s="238"/>
      <c r="L42" s="251"/>
    </row>
    <row r="43" spans="1:12" x14ac:dyDescent="0.15">
      <c r="A43" s="273"/>
      <c r="B43" s="226"/>
      <c r="C43" s="223"/>
      <c r="D43" s="226"/>
      <c r="E43" s="227"/>
      <c r="F43" s="68">
        <v>3</v>
      </c>
      <c r="G43" s="68">
        <v>1</v>
      </c>
      <c r="H43" s="68">
        <v>2</v>
      </c>
      <c r="I43" s="68">
        <v>3</v>
      </c>
      <c r="J43" s="68">
        <v>1</v>
      </c>
      <c r="K43" s="68">
        <v>2</v>
      </c>
      <c r="L43" s="252"/>
    </row>
    <row r="44" spans="1:12" x14ac:dyDescent="0.15">
      <c r="A44" s="273"/>
      <c r="B44" s="226"/>
      <c r="C44" s="223"/>
      <c r="D44" s="226"/>
      <c r="E44" s="225"/>
      <c r="F44" s="261" t="s">
        <v>57</v>
      </c>
      <c r="G44" s="261"/>
      <c r="H44" s="261"/>
      <c r="I44" s="261" t="s">
        <v>57</v>
      </c>
      <c r="J44" s="261"/>
      <c r="K44" s="261"/>
      <c r="L44" s="251"/>
    </row>
    <row r="45" spans="1:12" x14ac:dyDescent="0.15">
      <c r="A45" s="273"/>
      <c r="B45" s="226"/>
      <c r="C45" s="223"/>
      <c r="D45" s="226"/>
      <c r="E45" s="227"/>
      <c r="F45" s="68">
        <v>2</v>
      </c>
      <c r="G45" s="68">
        <v>1</v>
      </c>
      <c r="H45" s="68">
        <v>1</v>
      </c>
      <c r="I45" s="68">
        <v>2</v>
      </c>
      <c r="J45" s="68">
        <v>1</v>
      </c>
      <c r="K45" s="68">
        <v>1</v>
      </c>
      <c r="L45" s="252"/>
    </row>
    <row r="46" spans="1:12" x14ac:dyDescent="0.15">
      <c r="A46" s="273"/>
      <c r="B46" s="226"/>
      <c r="C46" s="223"/>
      <c r="D46" s="226"/>
      <c r="E46" s="225"/>
      <c r="F46" s="236" t="s">
        <v>89</v>
      </c>
      <c r="G46" s="237"/>
      <c r="H46" s="238"/>
      <c r="I46" s="236" t="s">
        <v>35</v>
      </c>
      <c r="J46" s="237"/>
      <c r="K46" s="238"/>
      <c r="L46" s="228" t="s">
        <v>22</v>
      </c>
    </row>
    <row r="47" spans="1:12" x14ac:dyDescent="0.15">
      <c r="A47" s="273"/>
      <c r="B47" s="226"/>
      <c r="C47" s="223"/>
      <c r="D47" s="226"/>
      <c r="E47" s="226"/>
      <c r="F47" s="68">
        <v>2</v>
      </c>
      <c r="G47" s="68">
        <v>1</v>
      </c>
      <c r="H47" s="68">
        <v>1</v>
      </c>
      <c r="I47" s="68">
        <v>2</v>
      </c>
      <c r="J47" s="68">
        <v>1</v>
      </c>
      <c r="K47" s="68">
        <v>1</v>
      </c>
      <c r="L47" s="229"/>
    </row>
    <row r="48" spans="1:12" x14ac:dyDescent="0.15">
      <c r="A48" s="273"/>
      <c r="B48" s="226"/>
      <c r="C48" s="223"/>
      <c r="D48" s="226"/>
      <c r="E48" s="226"/>
      <c r="F48" s="236" t="s">
        <v>62</v>
      </c>
      <c r="G48" s="237"/>
      <c r="H48" s="238"/>
      <c r="I48" s="236" t="s">
        <v>62</v>
      </c>
      <c r="J48" s="237"/>
      <c r="K48" s="238"/>
      <c r="L48" s="228"/>
    </row>
    <row r="49" spans="1:12" x14ac:dyDescent="0.15">
      <c r="A49" s="273"/>
      <c r="B49" s="226"/>
      <c r="C49" s="224"/>
      <c r="D49" s="227"/>
      <c r="E49" s="227"/>
      <c r="F49" s="68">
        <v>2</v>
      </c>
      <c r="G49" s="68">
        <v>1</v>
      </c>
      <c r="H49" s="68">
        <v>1</v>
      </c>
      <c r="I49" s="68">
        <v>2</v>
      </c>
      <c r="J49" s="68">
        <v>1</v>
      </c>
      <c r="K49" s="68">
        <v>1</v>
      </c>
      <c r="L49" s="265"/>
    </row>
    <row r="50" spans="1:12" x14ac:dyDescent="0.15">
      <c r="A50" s="273"/>
      <c r="B50" s="227"/>
      <c r="C50" s="219" t="s">
        <v>27</v>
      </c>
      <c r="D50" s="220"/>
      <c r="E50" s="221"/>
      <c r="F50" s="70">
        <v>16</v>
      </c>
      <c r="G50" s="70">
        <v>8</v>
      </c>
      <c r="H50" s="70">
        <v>8</v>
      </c>
      <c r="I50" s="70">
        <v>17</v>
      </c>
      <c r="J50" s="70">
        <v>8</v>
      </c>
      <c r="K50" s="70">
        <v>9</v>
      </c>
      <c r="L50" s="37"/>
    </row>
    <row r="51" spans="1:12" x14ac:dyDescent="0.15">
      <c r="A51" s="274"/>
      <c r="B51" s="266" t="s">
        <v>115</v>
      </c>
      <c r="C51" s="267"/>
      <c r="D51" s="267"/>
      <c r="E51" s="268"/>
      <c r="F51" s="66">
        <v>20</v>
      </c>
      <c r="G51" s="66">
        <v>12</v>
      </c>
      <c r="H51" s="66">
        <v>8</v>
      </c>
      <c r="I51" s="66">
        <v>19</v>
      </c>
      <c r="J51" s="66">
        <v>10</v>
      </c>
      <c r="K51" s="66">
        <v>9</v>
      </c>
      <c r="L51" s="38"/>
    </row>
    <row r="52" spans="1:12" x14ac:dyDescent="0.15">
      <c r="A52" s="269">
        <v>2</v>
      </c>
      <c r="B52" s="225">
        <v>1</v>
      </c>
      <c r="C52" s="222" t="s">
        <v>23</v>
      </c>
      <c r="D52" s="225" t="s">
        <v>83</v>
      </c>
      <c r="E52" s="225"/>
      <c r="F52" s="236" t="s">
        <v>117</v>
      </c>
      <c r="G52" s="237"/>
      <c r="H52" s="238"/>
      <c r="I52" s="236" t="s">
        <v>94</v>
      </c>
      <c r="J52" s="237"/>
      <c r="K52" s="238"/>
      <c r="L52" s="228"/>
    </row>
    <row r="53" spans="1:12" x14ac:dyDescent="0.15">
      <c r="A53" s="270"/>
      <c r="B53" s="226"/>
      <c r="C53" s="223"/>
      <c r="D53" s="226"/>
      <c r="E53" s="226"/>
      <c r="F53" s="68">
        <v>2</v>
      </c>
      <c r="G53" s="68">
        <v>2</v>
      </c>
      <c r="H53" s="68">
        <v>0</v>
      </c>
      <c r="I53" s="68">
        <v>2</v>
      </c>
      <c r="J53" s="68">
        <v>2</v>
      </c>
      <c r="K53" s="68">
        <v>0</v>
      </c>
      <c r="L53" s="229"/>
    </row>
    <row r="54" spans="1:12" x14ac:dyDescent="0.15">
      <c r="A54" s="270"/>
      <c r="B54" s="226"/>
      <c r="C54" s="223"/>
      <c r="D54" s="226"/>
      <c r="E54" s="226"/>
      <c r="F54" s="248" t="s">
        <v>108</v>
      </c>
      <c r="G54" s="249"/>
      <c r="H54" s="250"/>
      <c r="I54" s="248"/>
      <c r="J54" s="249"/>
      <c r="K54" s="250"/>
      <c r="L54" s="228" t="s">
        <v>114</v>
      </c>
    </row>
    <row r="55" spans="1:12" x14ac:dyDescent="0.15">
      <c r="A55" s="270"/>
      <c r="B55" s="226"/>
      <c r="C55" s="224"/>
      <c r="D55" s="227"/>
      <c r="E55" s="227"/>
      <c r="F55" s="69">
        <v>2</v>
      </c>
      <c r="G55" s="69">
        <v>2</v>
      </c>
      <c r="H55" s="69">
        <v>0</v>
      </c>
      <c r="I55" s="69"/>
      <c r="J55" s="69"/>
      <c r="K55" s="69"/>
      <c r="L55" s="229"/>
    </row>
    <row r="56" spans="1:12" x14ac:dyDescent="0.15">
      <c r="A56" s="270"/>
      <c r="B56" s="226"/>
      <c r="C56" s="221" t="s">
        <v>25</v>
      </c>
      <c r="D56" s="262"/>
      <c r="E56" s="262"/>
      <c r="F56" s="70">
        <v>4</v>
      </c>
      <c r="G56" s="70">
        <v>4</v>
      </c>
      <c r="H56" s="70">
        <v>0</v>
      </c>
      <c r="I56" s="70">
        <v>2</v>
      </c>
      <c r="J56" s="70">
        <v>2</v>
      </c>
      <c r="K56" s="70">
        <v>0</v>
      </c>
      <c r="L56" s="36"/>
    </row>
    <row r="57" spans="1:12" x14ac:dyDescent="0.15">
      <c r="A57" s="270"/>
      <c r="B57" s="226"/>
      <c r="C57" s="222" t="s">
        <v>29</v>
      </c>
      <c r="D57" s="225" t="s">
        <v>82</v>
      </c>
      <c r="E57" s="261"/>
      <c r="F57" s="236" t="s">
        <v>60</v>
      </c>
      <c r="G57" s="237"/>
      <c r="H57" s="238"/>
      <c r="I57" s="236" t="s">
        <v>60</v>
      </c>
      <c r="J57" s="237"/>
      <c r="K57" s="238"/>
      <c r="L57" s="228"/>
    </row>
    <row r="58" spans="1:12" x14ac:dyDescent="0.15">
      <c r="A58" s="270"/>
      <c r="B58" s="226"/>
      <c r="C58" s="223"/>
      <c r="D58" s="227"/>
      <c r="E58" s="261"/>
      <c r="F58" s="68">
        <v>2</v>
      </c>
      <c r="G58" s="68">
        <v>1</v>
      </c>
      <c r="H58" s="68">
        <v>1</v>
      </c>
      <c r="I58" s="68">
        <v>2</v>
      </c>
      <c r="J58" s="68">
        <v>1</v>
      </c>
      <c r="K58" s="68">
        <v>1</v>
      </c>
      <c r="L58" s="229"/>
    </row>
    <row r="59" spans="1:12" x14ac:dyDescent="0.15">
      <c r="A59" s="270"/>
      <c r="B59" s="226"/>
      <c r="C59" s="223"/>
      <c r="D59" s="225" t="s">
        <v>83</v>
      </c>
      <c r="E59" s="225"/>
      <c r="F59" s="277" t="s">
        <v>2</v>
      </c>
      <c r="G59" s="277"/>
      <c r="H59" s="277"/>
      <c r="I59" s="277" t="s">
        <v>2</v>
      </c>
      <c r="J59" s="277"/>
      <c r="K59" s="277"/>
      <c r="L59" s="228" t="s">
        <v>139</v>
      </c>
    </row>
    <row r="60" spans="1:12" x14ac:dyDescent="0.15">
      <c r="A60" s="270"/>
      <c r="B60" s="226"/>
      <c r="C60" s="223"/>
      <c r="D60" s="226"/>
      <c r="E60" s="227"/>
      <c r="F60" s="68">
        <v>3</v>
      </c>
      <c r="G60" s="68">
        <v>1</v>
      </c>
      <c r="H60" s="68">
        <v>2</v>
      </c>
      <c r="I60" s="68">
        <v>3</v>
      </c>
      <c r="J60" s="68">
        <v>1</v>
      </c>
      <c r="K60" s="68">
        <v>2</v>
      </c>
      <c r="L60" s="229"/>
    </row>
    <row r="61" spans="1:12" x14ac:dyDescent="0.15">
      <c r="A61" s="270"/>
      <c r="B61" s="226"/>
      <c r="C61" s="223"/>
      <c r="D61" s="226"/>
      <c r="E61" s="261"/>
      <c r="F61" s="236" t="s">
        <v>49</v>
      </c>
      <c r="G61" s="237"/>
      <c r="H61" s="238"/>
      <c r="I61" s="236" t="s">
        <v>49</v>
      </c>
      <c r="J61" s="237"/>
      <c r="K61" s="238"/>
      <c r="L61" s="228"/>
    </row>
    <row r="62" spans="1:12" x14ac:dyDescent="0.15">
      <c r="A62" s="270"/>
      <c r="B62" s="226"/>
      <c r="C62" s="223"/>
      <c r="D62" s="226"/>
      <c r="E62" s="261"/>
      <c r="F62" s="68">
        <v>3</v>
      </c>
      <c r="G62" s="68">
        <v>1</v>
      </c>
      <c r="H62" s="68">
        <v>2</v>
      </c>
      <c r="I62" s="68">
        <v>3</v>
      </c>
      <c r="J62" s="68">
        <v>1</v>
      </c>
      <c r="K62" s="68">
        <v>2</v>
      </c>
      <c r="L62" s="229"/>
    </row>
    <row r="63" spans="1:12" x14ac:dyDescent="0.15">
      <c r="A63" s="270"/>
      <c r="B63" s="226"/>
      <c r="C63" s="223"/>
      <c r="D63" s="226"/>
      <c r="E63" s="225"/>
      <c r="F63" s="236" t="s">
        <v>56</v>
      </c>
      <c r="G63" s="237"/>
      <c r="H63" s="238"/>
      <c r="I63" s="236" t="s">
        <v>56</v>
      </c>
      <c r="J63" s="237"/>
      <c r="K63" s="238"/>
      <c r="L63" s="228"/>
    </row>
    <row r="64" spans="1:12" x14ac:dyDescent="0.15">
      <c r="A64" s="270"/>
      <c r="B64" s="226"/>
      <c r="C64" s="223"/>
      <c r="D64" s="226"/>
      <c r="E64" s="227"/>
      <c r="F64" s="68">
        <v>2</v>
      </c>
      <c r="G64" s="68">
        <v>1</v>
      </c>
      <c r="H64" s="68">
        <v>1</v>
      </c>
      <c r="I64" s="68">
        <v>2</v>
      </c>
      <c r="J64" s="68">
        <v>1</v>
      </c>
      <c r="K64" s="68">
        <v>1</v>
      </c>
      <c r="L64" s="229"/>
    </row>
    <row r="65" spans="1:12" x14ac:dyDescent="0.15">
      <c r="A65" s="270"/>
      <c r="B65" s="226"/>
      <c r="C65" s="223"/>
      <c r="D65" s="226"/>
      <c r="E65" s="225"/>
      <c r="F65" s="236" t="s">
        <v>61</v>
      </c>
      <c r="G65" s="237"/>
      <c r="H65" s="238"/>
      <c r="I65" s="236" t="s">
        <v>61</v>
      </c>
      <c r="J65" s="237"/>
      <c r="K65" s="238"/>
      <c r="L65" s="228"/>
    </row>
    <row r="66" spans="1:12" x14ac:dyDescent="0.15">
      <c r="A66" s="270"/>
      <c r="B66" s="226"/>
      <c r="C66" s="223"/>
      <c r="D66" s="226"/>
      <c r="E66" s="227"/>
      <c r="F66" s="68">
        <v>2</v>
      </c>
      <c r="G66" s="68">
        <v>1</v>
      </c>
      <c r="H66" s="68">
        <v>1</v>
      </c>
      <c r="I66" s="68">
        <v>2</v>
      </c>
      <c r="J66" s="68">
        <v>1</v>
      </c>
      <c r="K66" s="68">
        <v>1</v>
      </c>
      <c r="L66" s="229"/>
    </row>
    <row r="67" spans="1:12" x14ac:dyDescent="0.15">
      <c r="A67" s="270"/>
      <c r="B67" s="226"/>
      <c r="C67" s="223"/>
      <c r="D67" s="226"/>
      <c r="E67" s="225"/>
      <c r="F67" s="261" t="s">
        <v>4</v>
      </c>
      <c r="G67" s="261"/>
      <c r="H67" s="261"/>
      <c r="I67" s="261" t="s">
        <v>4</v>
      </c>
      <c r="J67" s="261"/>
      <c r="K67" s="261"/>
      <c r="L67" s="228"/>
    </row>
    <row r="68" spans="1:12" x14ac:dyDescent="0.15">
      <c r="A68" s="270"/>
      <c r="B68" s="226"/>
      <c r="C68" s="223"/>
      <c r="D68" s="226"/>
      <c r="E68" s="227"/>
      <c r="F68" s="68">
        <v>2</v>
      </c>
      <c r="G68" s="68">
        <v>1</v>
      </c>
      <c r="H68" s="68">
        <v>1</v>
      </c>
      <c r="I68" s="68">
        <v>2</v>
      </c>
      <c r="J68" s="68">
        <v>1</v>
      </c>
      <c r="K68" s="68">
        <v>1</v>
      </c>
      <c r="L68" s="229"/>
    </row>
    <row r="69" spans="1:12" x14ac:dyDescent="0.15">
      <c r="A69" s="270"/>
      <c r="B69" s="226"/>
      <c r="C69" s="223"/>
      <c r="D69" s="226"/>
      <c r="E69" s="225"/>
      <c r="F69" s="236" t="s">
        <v>87</v>
      </c>
      <c r="G69" s="237"/>
      <c r="H69" s="238"/>
      <c r="I69" s="236" t="s">
        <v>87</v>
      </c>
      <c r="J69" s="237"/>
      <c r="K69" s="238"/>
      <c r="L69" s="228"/>
    </row>
    <row r="70" spans="1:12" x14ac:dyDescent="0.15">
      <c r="A70" s="270"/>
      <c r="B70" s="226"/>
      <c r="C70" s="224"/>
      <c r="D70" s="227"/>
      <c r="E70" s="227"/>
      <c r="F70" s="68">
        <v>3</v>
      </c>
      <c r="G70" s="68">
        <v>1</v>
      </c>
      <c r="H70" s="68">
        <v>2</v>
      </c>
      <c r="I70" s="68">
        <v>3</v>
      </c>
      <c r="J70" s="68">
        <v>1</v>
      </c>
      <c r="K70" s="68">
        <v>2</v>
      </c>
      <c r="L70" s="265"/>
    </row>
    <row r="71" spans="1:12" x14ac:dyDescent="0.15">
      <c r="A71" s="270"/>
      <c r="B71" s="227"/>
      <c r="C71" s="219" t="s">
        <v>27</v>
      </c>
      <c r="D71" s="220"/>
      <c r="E71" s="221"/>
      <c r="F71" s="70">
        <v>17</v>
      </c>
      <c r="G71" s="70">
        <v>8</v>
      </c>
      <c r="H71" s="70">
        <v>11</v>
      </c>
      <c r="I71" s="70">
        <v>17</v>
      </c>
      <c r="J71" s="70">
        <v>7</v>
      </c>
      <c r="K71" s="70">
        <v>10</v>
      </c>
      <c r="L71" s="36"/>
    </row>
    <row r="72" spans="1:12" x14ac:dyDescent="0.15">
      <c r="A72" s="270"/>
      <c r="B72" s="285" t="s">
        <v>115</v>
      </c>
      <c r="C72" s="285"/>
      <c r="D72" s="285"/>
      <c r="E72" s="285"/>
      <c r="F72" s="66">
        <v>21</v>
      </c>
      <c r="G72" s="66">
        <v>10</v>
      </c>
      <c r="H72" s="66">
        <v>11</v>
      </c>
      <c r="I72" s="66">
        <v>19</v>
      </c>
      <c r="J72" s="66">
        <v>9</v>
      </c>
      <c r="K72" s="66">
        <v>10</v>
      </c>
      <c r="L72" s="38"/>
    </row>
    <row r="73" spans="1:12" x14ac:dyDescent="0.15">
      <c r="A73" s="269"/>
      <c r="B73" s="225">
        <v>2</v>
      </c>
      <c r="C73" s="222" t="s">
        <v>23</v>
      </c>
      <c r="D73" s="225" t="s">
        <v>83</v>
      </c>
      <c r="E73" s="225"/>
      <c r="F73" s="236" t="s">
        <v>117</v>
      </c>
      <c r="G73" s="237"/>
      <c r="H73" s="238"/>
      <c r="I73" s="236" t="s">
        <v>95</v>
      </c>
      <c r="J73" s="237"/>
      <c r="K73" s="238"/>
      <c r="L73" s="228"/>
    </row>
    <row r="74" spans="1:12" x14ac:dyDescent="0.15">
      <c r="A74" s="269"/>
      <c r="B74" s="226"/>
      <c r="C74" s="223"/>
      <c r="D74" s="226"/>
      <c r="E74" s="227"/>
      <c r="F74" s="68">
        <v>2</v>
      </c>
      <c r="G74" s="68">
        <v>2</v>
      </c>
      <c r="H74" s="68">
        <v>0</v>
      </c>
      <c r="I74" s="68">
        <v>2</v>
      </c>
      <c r="J74" s="68">
        <v>2</v>
      </c>
      <c r="K74" s="68">
        <v>0</v>
      </c>
      <c r="L74" s="229"/>
    </row>
    <row r="75" spans="1:12" x14ac:dyDescent="0.15">
      <c r="A75" s="269"/>
      <c r="B75" s="226"/>
      <c r="C75" s="223"/>
      <c r="D75" s="226"/>
      <c r="E75" s="226"/>
      <c r="F75" s="248" t="s">
        <v>108</v>
      </c>
      <c r="G75" s="249"/>
      <c r="H75" s="250"/>
      <c r="I75" s="248"/>
      <c r="J75" s="249"/>
      <c r="K75" s="250"/>
      <c r="L75" s="228" t="s">
        <v>114</v>
      </c>
    </row>
    <row r="76" spans="1:12" x14ac:dyDescent="0.15">
      <c r="A76" s="269"/>
      <c r="B76" s="226"/>
      <c r="C76" s="224"/>
      <c r="D76" s="227"/>
      <c r="E76" s="227"/>
      <c r="F76" s="69">
        <v>2</v>
      </c>
      <c r="G76" s="69">
        <v>2</v>
      </c>
      <c r="H76" s="69">
        <v>0</v>
      </c>
      <c r="I76" s="69"/>
      <c r="J76" s="69"/>
      <c r="K76" s="69"/>
      <c r="L76" s="229"/>
    </row>
    <row r="77" spans="1:12" x14ac:dyDescent="0.15">
      <c r="A77" s="270"/>
      <c r="B77" s="226"/>
      <c r="C77" s="222" t="s">
        <v>28</v>
      </c>
      <c r="D77" s="225" t="s">
        <v>82</v>
      </c>
      <c r="E77" s="261"/>
      <c r="F77" s="236" t="s">
        <v>48</v>
      </c>
      <c r="G77" s="237"/>
      <c r="H77" s="238"/>
      <c r="I77" s="236" t="s">
        <v>48</v>
      </c>
      <c r="J77" s="237"/>
      <c r="K77" s="238"/>
      <c r="L77" s="263"/>
    </row>
    <row r="78" spans="1:12" x14ac:dyDescent="0.15">
      <c r="A78" s="270"/>
      <c r="B78" s="226"/>
      <c r="C78" s="223"/>
      <c r="D78" s="227"/>
      <c r="E78" s="261"/>
      <c r="F78" s="68">
        <v>2</v>
      </c>
      <c r="G78" s="68">
        <v>1</v>
      </c>
      <c r="H78" s="68">
        <v>1</v>
      </c>
      <c r="I78" s="68">
        <v>2</v>
      </c>
      <c r="J78" s="68">
        <v>1</v>
      </c>
      <c r="K78" s="68">
        <v>1</v>
      </c>
      <c r="L78" s="229"/>
    </row>
    <row r="79" spans="1:12" x14ac:dyDescent="0.15">
      <c r="A79" s="270"/>
      <c r="B79" s="226"/>
      <c r="C79" s="223"/>
      <c r="D79" s="225" t="s">
        <v>83</v>
      </c>
      <c r="E79" s="261"/>
      <c r="F79" s="236" t="s">
        <v>32</v>
      </c>
      <c r="G79" s="237"/>
      <c r="H79" s="238"/>
      <c r="I79" s="236" t="s">
        <v>32</v>
      </c>
      <c r="J79" s="237"/>
      <c r="K79" s="238"/>
      <c r="L79" s="263"/>
    </row>
    <row r="80" spans="1:12" x14ac:dyDescent="0.15">
      <c r="A80" s="270"/>
      <c r="B80" s="226"/>
      <c r="C80" s="223"/>
      <c r="D80" s="226"/>
      <c r="E80" s="261"/>
      <c r="F80" s="68">
        <v>3</v>
      </c>
      <c r="G80" s="68">
        <v>0</v>
      </c>
      <c r="H80" s="68">
        <v>0</v>
      </c>
      <c r="I80" s="68">
        <v>3</v>
      </c>
      <c r="J80" s="68">
        <v>0</v>
      </c>
      <c r="K80" s="68">
        <v>0</v>
      </c>
      <c r="L80" s="229"/>
    </row>
    <row r="81" spans="1:12" x14ac:dyDescent="0.15">
      <c r="A81" s="270"/>
      <c r="B81" s="226"/>
      <c r="C81" s="223"/>
      <c r="D81" s="226"/>
      <c r="E81" s="225"/>
      <c r="F81" s="236" t="s">
        <v>54</v>
      </c>
      <c r="G81" s="237"/>
      <c r="H81" s="238"/>
      <c r="I81" s="236" t="s">
        <v>54</v>
      </c>
      <c r="J81" s="237"/>
      <c r="K81" s="238"/>
      <c r="L81" s="228"/>
    </row>
    <row r="82" spans="1:12" x14ac:dyDescent="0.15">
      <c r="A82" s="270"/>
      <c r="B82" s="226"/>
      <c r="C82" s="223"/>
      <c r="D82" s="226"/>
      <c r="E82" s="227"/>
      <c r="F82" s="68">
        <v>2</v>
      </c>
      <c r="G82" s="68">
        <v>1</v>
      </c>
      <c r="H82" s="68">
        <v>1</v>
      </c>
      <c r="I82" s="68">
        <v>2</v>
      </c>
      <c r="J82" s="68">
        <v>1</v>
      </c>
      <c r="K82" s="68">
        <v>1</v>
      </c>
      <c r="L82" s="265"/>
    </row>
    <row r="83" spans="1:12" x14ac:dyDescent="0.15">
      <c r="A83" s="270"/>
      <c r="B83" s="226"/>
      <c r="C83" s="223"/>
      <c r="D83" s="226"/>
      <c r="E83" s="225"/>
      <c r="F83" s="236" t="s">
        <v>47</v>
      </c>
      <c r="G83" s="237"/>
      <c r="H83" s="238"/>
      <c r="I83" s="236" t="s">
        <v>47</v>
      </c>
      <c r="J83" s="237"/>
      <c r="K83" s="238"/>
      <c r="L83" s="228"/>
    </row>
    <row r="84" spans="1:12" x14ac:dyDescent="0.15">
      <c r="A84" s="270"/>
      <c r="B84" s="226"/>
      <c r="C84" s="223"/>
      <c r="D84" s="226"/>
      <c r="E84" s="227"/>
      <c r="F84" s="68">
        <v>3</v>
      </c>
      <c r="G84" s="68">
        <v>1</v>
      </c>
      <c r="H84" s="68">
        <v>2</v>
      </c>
      <c r="I84" s="68">
        <v>3</v>
      </c>
      <c r="J84" s="68">
        <v>1</v>
      </c>
      <c r="K84" s="68">
        <v>2</v>
      </c>
      <c r="L84" s="265"/>
    </row>
    <row r="85" spans="1:12" x14ac:dyDescent="0.15">
      <c r="A85" s="270"/>
      <c r="B85" s="226"/>
      <c r="C85" s="223"/>
      <c r="D85" s="226"/>
      <c r="E85" s="261"/>
      <c r="F85" s="236" t="s">
        <v>46</v>
      </c>
      <c r="G85" s="237"/>
      <c r="H85" s="238"/>
      <c r="I85" s="236" t="s">
        <v>46</v>
      </c>
      <c r="J85" s="237"/>
      <c r="K85" s="238"/>
      <c r="L85" s="263"/>
    </row>
    <row r="86" spans="1:12" x14ac:dyDescent="0.15">
      <c r="A86" s="270"/>
      <c r="B86" s="226"/>
      <c r="C86" s="223"/>
      <c r="D86" s="226"/>
      <c r="E86" s="261"/>
      <c r="F86" s="68">
        <v>2</v>
      </c>
      <c r="G86" s="68">
        <v>1</v>
      </c>
      <c r="H86" s="68">
        <v>1</v>
      </c>
      <c r="I86" s="68">
        <v>2</v>
      </c>
      <c r="J86" s="68">
        <v>1</v>
      </c>
      <c r="K86" s="68">
        <v>1</v>
      </c>
      <c r="L86" s="229"/>
    </row>
    <row r="87" spans="1:12" x14ac:dyDescent="0.15">
      <c r="A87" s="270"/>
      <c r="B87" s="226"/>
      <c r="C87" s="223"/>
      <c r="D87" s="226"/>
      <c r="E87" s="261"/>
      <c r="F87" s="261" t="s">
        <v>51</v>
      </c>
      <c r="G87" s="261"/>
      <c r="H87" s="261"/>
      <c r="I87" s="261" t="s">
        <v>51</v>
      </c>
      <c r="J87" s="261"/>
      <c r="K87" s="261"/>
      <c r="L87" s="263"/>
    </row>
    <row r="88" spans="1:12" x14ac:dyDescent="0.15">
      <c r="A88" s="270"/>
      <c r="B88" s="226"/>
      <c r="C88" s="223"/>
      <c r="D88" s="226"/>
      <c r="E88" s="261"/>
      <c r="F88" s="68">
        <v>3</v>
      </c>
      <c r="G88" s="68">
        <v>0</v>
      </c>
      <c r="H88" s="68">
        <v>3</v>
      </c>
      <c r="I88" s="68">
        <v>3</v>
      </c>
      <c r="J88" s="68">
        <v>0</v>
      </c>
      <c r="K88" s="68">
        <v>3</v>
      </c>
      <c r="L88" s="229"/>
    </row>
    <row r="89" spans="1:12" x14ac:dyDescent="0.15">
      <c r="A89" s="270"/>
      <c r="B89" s="226"/>
      <c r="C89" s="223"/>
      <c r="D89" s="226"/>
      <c r="E89" s="225"/>
      <c r="F89" s="277" t="s">
        <v>85</v>
      </c>
      <c r="G89" s="277"/>
      <c r="H89" s="277"/>
      <c r="I89" s="277" t="s">
        <v>85</v>
      </c>
      <c r="J89" s="277"/>
      <c r="K89" s="277"/>
      <c r="L89" s="263"/>
    </row>
    <row r="90" spans="1:12" x14ac:dyDescent="0.15">
      <c r="A90" s="270"/>
      <c r="B90" s="226"/>
      <c r="C90" s="223"/>
      <c r="D90" s="226"/>
      <c r="E90" s="227"/>
      <c r="F90" s="68">
        <v>3</v>
      </c>
      <c r="G90" s="68">
        <v>1</v>
      </c>
      <c r="H90" s="68">
        <v>2</v>
      </c>
      <c r="I90" s="68">
        <v>3</v>
      </c>
      <c r="J90" s="68">
        <v>1</v>
      </c>
      <c r="K90" s="68">
        <v>2</v>
      </c>
      <c r="L90" s="229"/>
    </row>
    <row r="91" spans="1:12" x14ac:dyDescent="0.15">
      <c r="A91" s="270"/>
      <c r="B91" s="226"/>
      <c r="C91" s="223"/>
      <c r="D91" s="226"/>
      <c r="E91" s="225"/>
      <c r="F91" s="236" t="s">
        <v>53</v>
      </c>
      <c r="G91" s="237"/>
      <c r="H91" s="238"/>
      <c r="I91" s="236" t="s">
        <v>53</v>
      </c>
      <c r="J91" s="237"/>
      <c r="K91" s="238"/>
      <c r="L91" s="228"/>
    </row>
    <row r="92" spans="1:12" x14ac:dyDescent="0.15">
      <c r="A92" s="270"/>
      <c r="B92" s="226"/>
      <c r="C92" s="224"/>
      <c r="D92" s="227"/>
      <c r="E92" s="227"/>
      <c r="F92" s="68">
        <v>3</v>
      </c>
      <c r="G92" s="68">
        <v>1</v>
      </c>
      <c r="H92" s="68">
        <v>2</v>
      </c>
      <c r="I92" s="68">
        <v>3</v>
      </c>
      <c r="J92" s="68">
        <v>1</v>
      </c>
      <c r="K92" s="68">
        <v>2</v>
      </c>
      <c r="L92" s="229"/>
    </row>
    <row r="93" spans="1:12" x14ac:dyDescent="0.15">
      <c r="A93" s="270"/>
      <c r="B93" s="227"/>
      <c r="C93" s="219" t="s">
        <v>27</v>
      </c>
      <c r="D93" s="220"/>
      <c r="E93" s="221"/>
      <c r="F93" s="70">
        <v>21</v>
      </c>
      <c r="G93" s="70">
        <v>6</v>
      </c>
      <c r="H93" s="70">
        <v>12</v>
      </c>
      <c r="I93" s="70">
        <v>21</v>
      </c>
      <c r="J93" s="70">
        <v>6</v>
      </c>
      <c r="K93" s="70">
        <v>12</v>
      </c>
      <c r="L93" s="37"/>
    </row>
    <row r="94" spans="1:12" x14ac:dyDescent="0.15">
      <c r="A94" s="271"/>
      <c r="B94" s="266" t="s">
        <v>115</v>
      </c>
      <c r="C94" s="267"/>
      <c r="D94" s="267"/>
      <c r="E94" s="268"/>
      <c r="F94" s="66">
        <v>21</v>
      </c>
      <c r="G94" s="66">
        <v>6</v>
      </c>
      <c r="H94" s="66">
        <v>12</v>
      </c>
      <c r="I94" s="66">
        <v>23</v>
      </c>
      <c r="J94" s="66">
        <v>8</v>
      </c>
      <c r="K94" s="66">
        <v>12</v>
      </c>
      <c r="L94" s="38"/>
    </row>
    <row r="95" spans="1:12" x14ac:dyDescent="0.15">
      <c r="A95" s="269">
        <v>3</v>
      </c>
      <c r="B95" s="225">
        <v>1</v>
      </c>
      <c r="C95" s="222" t="s">
        <v>29</v>
      </c>
      <c r="D95" s="225" t="s">
        <v>83</v>
      </c>
      <c r="E95" s="225"/>
      <c r="F95" s="236" t="s">
        <v>86</v>
      </c>
      <c r="G95" s="237"/>
      <c r="H95" s="238"/>
      <c r="I95" s="236" t="s">
        <v>86</v>
      </c>
      <c r="J95" s="237"/>
      <c r="K95" s="238"/>
      <c r="L95" s="228"/>
    </row>
    <row r="96" spans="1:12" x14ac:dyDescent="0.15">
      <c r="A96" s="270"/>
      <c r="B96" s="226"/>
      <c r="C96" s="223"/>
      <c r="D96" s="226"/>
      <c r="E96" s="227"/>
      <c r="F96" s="68">
        <v>3</v>
      </c>
      <c r="G96" s="68">
        <v>1</v>
      </c>
      <c r="H96" s="68">
        <v>2</v>
      </c>
      <c r="I96" s="68">
        <v>3</v>
      </c>
      <c r="J96" s="68">
        <v>1</v>
      </c>
      <c r="K96" s="68">
        <v>2</v>
      </c>
      <c r="L96" s="229"/>
    </row>
    <row r="97" spans="1:12" x14ac:dyDescent="0.15">
      <c r="A97" s="270"/>
      <c r="B97" s="226"/>
      <c r="C97" s="223"/>
      <c r="D97" s="226"/>
      <c r="E97" s="225"/>
      <c r="F97" s="236" t="s">
        <v>63</v>
      </c>
      <c r="G97" s="237"/>
      <c r="H97" s="238"/>
      <c r="I97" s="236" t="s">
        <v>63</v>
      </c>
      <c r="J97" s="237"/>
      <c r="K97" s="238"/>
      <c r="L97" s="228"/>
    </row>
    <row r="98" spans="1:12" x14ac:dyDescent="0.15">
      <c r="A98" s="270"/>
      <c r="B98" s="226"/>
      <c r="C98" s="223"/>
      <c r="D98" s="226"/>
      <c r="E98" s="227"/>
      <c r="F98" s="68">
        <v>3</v>
      </c>
      <c r="G98" s="68">
        <v>1</v>
      </c>
      <c r="H98" s="68">
        <v>2</v>
      </c>
      <c r="I98" s="68">
        <v>3</v>
      </c>
      <c r="J98" s="68">
        <v>1</v>
      </c>
      <c r="K98" s="68">
        <v>2</v>
      </c>
      <c r="L98" s="229"/>
    </row>
    <row r="99" spans="1:12" x14ac:dyDescent="0.15">
      <c r="A99" s="270"/>
      <c r="B99" s="226"/>
      <c r="C99" s="223"/>
      <c r="D99" s="226"/>
      <c r="E99" s="261"/>
      <c r="F99" s="236" t="s">
        <v>41</v>
      </c>
      <c r="G99" s="237"/>
      <c r="H99" s="238"/>
      <c r="I99" s="236" t="s">
        <v>41</v>
      </c>
      <c r="J99" s="237"/>
      <c r="K99" s="238"/>
      <c r="L99" s="228"/>
    </row>
    <row r="100" spans="1:12" x14ac:dyDescent="0.15">
      <c r="A100" s="270"/>
      <c r="B100" s="226"/>
      <c r="C100" s="223"/>
      <c r="D100" s="226"/>
      <c r="E100" s="261"/>
      <c r="F100" s="68">
        <v>3</v>
      </c>
      <c r="G100" s="68">
        <v>1</v>
      </c>
      <c r="H100" s="68">
        <v>2</v>
      </c>
      <c r="I100" s="68">
        <v>3</v>
      </c>
      <c r="J100" s="68">
        <v>1</v>
      </c>
      <c r="K100" s="68">
        <v>2</v>
      </c>
      <c r="L100" s="229"/>
    </row>
    <row r="101" spans="1:12" x14ac:dyDescent="0.15">
      <c r="A101" s="270"/>
      <c r="B101" s="226"/>
      <c r="C101" s="223"/>
      <c r="D101" s="226"/>
      <c r="E101" s="261"/>
      <c r="F101" s="277" t="s">
        <v>10</v>
      </c>
      <c r="G101" s="277"/>
      <c r="H101" s="277"/>
      <c r="I101" s="277" t="s">
        <v>10</v>
      </c>
      <c r="J101" s="277"/>
      <c r="K101" s="277"/>
      <c r="L101" s="228"/>
    </row>
    <row r="102" spans="1:12" x14ac:dyDescent="0.15">
      <c r="A102" s="270"/>
      <c r="B102" s="226"/>
      <c r="C102" s="223"/>
      <c r="D102" s="226"/>
      <c r="E102" s="261"/>
      <c r="F102" s="68">
        <v>2</v>
      </c>
      <c r="G102" s="68">
        <v>1</v>
      </c>
      <c r="H102" s="68">
        <v>1</v>
      </c>
      <c r="I102" s="68">
        <v>2</v>
      </c>
      <c r="J102" s="68">
        <v>1</v>
      </c>
      <c r="K102" s="68">
        <v>1</v>
      </c>
      <c r="L102" s="229"/>
    </row>
    <row r="103" spans="1:12" x14ac:dyDescent="0.15">
      <c r="A103" s="270"/>
      <c r="B103" s="226"/>
      <c r="C103" s="223"/>
      <c r="D103" s="226"/>
      <c r="E103" s="261"/>
      <c r="F103" s="278" t="s">
        <v>3</v>
      </c>
      <c r="G103" s="279"/>
      <c r="H103" s="280"/>
      <c r="I103" s="278" t="s">
        <v>3</v>
      </c>
      <c r="J103" s="279"/>
      <c r="K103" s="280"/>
      <c r="L103" s="228"/>
    </row>
    <row r="104" spans="1:12" x14ac:dyDescent="0.15">
      <c r="A104" s="270"/>
      <c r="B104" s="226"/>
      <c r="C104" s="223"/>
      <c r="D104" s="226"/>
      <c r="E104" s="261"/>
      <c r="F104" s="68">
        <v>3</v>
      </c>
      <c r="G104" s="68">
        <v>1</v>
      </c>
      <c r="H104" s="68">
        <v>2</v>
      </c>
      <c r="I104" s="68">
        <v>3</v>
      </c>
      <c r="J104" s="68">
        <v>1</v>
      </c>
      <c r="K104" s="68">
        <v>2</v>
      </c>
      <c r="L104" s="229"/>
    </row>
    <row r="105" spans="1:12" x14ac:dyDescent="0.15">
      <c r="A105" s="270"/>
      <c r="B105" s="226"/>
      <c r="C105" s="223"/>
      <c r="D105" s="226"/>
      <c r="E105" s="225"/>
      <c r="F105" s="236" t="s">
        <v>128</v>
      </c>
      <c r="G105" s="237"/>
      <c r="H105" s="238"/>
      <c r="I105" s="236" t="s">
        <v>128</v>
      </c>
      <c r="J105" s="237"/>
      <c r="K105" s="238"/>
      <c r="L105" s="228"/>
    </row>
    <row r="106" spans="1:12" x14ac:dyDescent="0.15">
      <c r="A106" s="270"/>
      <c r="B106" s="226"/>
      <c r="C106" s="223"/>
      <c r="D106" s="226"/>
      <c r="E106" s="227"/>
      <c r="F106" s="68">
        <v>2</v>
      </c>
      <c r="G106" s="68">
        <v>2</v>
      </c>
      <c r="H106" s="68">
        <v>0</v>
      </c>
      <c r="I106" s="68">
        <v>2</v>
      </c>
      <c r="J106" s="68">
        <v>2</v>
      </c>
      <c r="K106" s="68">
        <v>0</v>
      </c>
      <c r="L106" s="229"/>
    </row>
    <row r="107" spans="1:12" x14ac:dyDescent="0.15">
      <c r="A107" s="270"/>
      <c r="B107" s="226"/>
      <c r="C107" s="223"/>
      <c r="D107" s="226"/>
      <c r="E107" s="225"/>
      <c r="F107" s="261" t="s">
        <v>1</v>
      </c>
      <c r="G107" s="261"/>
      <c r="H107" s="261"/>
      <c r="I107" s="261" t="s">
        <v>1</v>
      </c>
      <c r="J107" s="261"/>
      <c r="K107" s="261"/>
      <c r="L107" s="228"/>
    </row>
    <row r="108" spans="1:12" x14ac:dyDescent="0.15">
      <c r="A108" s="270"/>
      <c r="B108" s="226"/>
      <c r="C108" s="224"/>
      <c r="D108" s="227"/>
      <c r="E108" s="227"/>
      <c r="F108" s="68">
        <v>3</v>
      </c>
      <c r="G108" s="68">
        <v>0</v>
      </c>
      <c r="H108" s="68">
        <v>3</v>
      </c>
      <c r="I108" s="68">
        <v>3</v>
      </c>
      <c r="J108" s="68">
        <v>0</v>
      </c>
      <c r="K108" s="68">
        <v>3</v>
      </c>
      <c r="L108" s="229"/>
    </row>
    <row r="109" spans="1:12" x14ac:dyDescent="0.15">
      <c r="A109" s="270"/>
      <c r="B109" s="227"/>
      <c r="C109" s="219" t="s">
        <v>27</v>
      </c>
      <c r="D109" s="220"/>
      <c r="E109" s="221"/>
      <c r="F109" s="70">
        <v>19</v>
      </c>
      <c r="G109" s="70">
        <v>7</v>
      </c>
      <c r="H109" s="70">
        <v>12</v>
      </c>
      <c r="I109" s="70">
        <v>19</v>
      </c>
      <c r="J109" s="70">
        <v>7</v>
      </c>
      <c r="K109" s="70">
        <v>12</v>
      </c>
      <c r="L109" s="36"/>
    </row>
    <row r="110" spans="1:12" x14ac:dyDescent="0.15">
      <c r="A110" s="270"/>
      <c r="B110" s="266" t="s">
        <v>115</v>
      </c>
      <c r="C110" s="267"/>
      <c r="D110" s="267"/>
      <c r="E110" s="268"/>
      <c r="F110" s="66">
        <v>19</v>
      </c>
      <c r="G110" s="66">
        <v>7</v>
      </c>
      <c r="H110" s="66">
        <v>12</v>
      </c>
      <c r="I110" s="66">
        <v>19</v>
      </c>
      <c r="J110" s="66">
        <v>7</v>
      </c>
      <c r="K110" s="66">
        <v>12</v>
      </c>
      <c r="L110" s="38"/>
    </row>
    <row r="111" spans="1:12" x14ac:dyDescent="0.15">
      <c r="A111" s="270"/>
      <c r="B111" s="225">
        <v>2</v>
      </c>
      <c r="C111" s="222" t="s">
        <v>23</v>
      </c>
      <c r="D111" s="261" t="s">
        <v>83</v>
      </c>
      <c r="E111" s="261"/>
      <c r="F111" s="261" t="s">
        <v>52</v>
      </c>
      <c r="G111" s="261"/>
      <c r="H111" s="261"/>
      <c r="I111" s="261" t="s">
        <v>52</v>
      </c>
      <c r="J111" s="261"/>
      <c r="K111" s="261"/>
      <c r="L111" s="263"/>
    </row>
    <row r="112" spans="1:12" x14ac:dyDescent="0.15">
      <c r="A112" s="270"/>
      <c r="B112" s="226"/>
      <c r="C112" s="223"/>
      <c r="D112" s="261"/>
      <c r="E112" s="261"/>
      <c r="F112" s="68">
        <v>2</v>
      </c>
      <c r="G112" s="68">
        <v>2</v>
      </c>
      <c r="H112" s="68">
        <v>0</v>
      </c>
      <c r="I112" s="68">
        <v>2</v>
      </c>
      <c r="J112" s="68">
        <v>2</v>
      </c>
      <c r="K112" s="68">
        <v>0</v>
      </c>
      <c r="L112" s="229"/>
    </row>
    <row r="113" spans="1:12" x14ac:dyDescent="0.15">
      <c r="A113" s="270"/>
      <c r="B113" s="226"/>
      <c r="C113" s="262" t="s">
        <v>25</v>
      </c>
      <c r="D113" s="262"/>
      <c r="E113" s="262"/>
      <c r="F113" s="70">
        <v>2</v>
      </c>
      <c r="G113" s="70">
        <v>2</v>
      </c>
      <c r="H113" s="70">
        <v>0</v>
      </c>
      <c r="I113" s="70">
        <v>2</v>
      </c>
      <c r="J113" s="70">
        <v>2</v>
      </c>
      <c r="K113" s="70">
        <v>0</v>
      </c>
      <c r="L113" s="37"/>
    </row>
    <row r="114" spans="1:12" ht="54.2" customHeight="1" x14ac:dyDescent="0.15">
      <c r="A114" s="270"/>
      <c r="B114" s="226"/>
      <c r="C114" s="294" t="s">
        <v>28</v>
      </c>
      <c r="D114" s="225" t="s">
        <v>82</v>
      </c>
      <c r="E114" s="225"/>
      <c r="F114" s="281" t="s">
        <v>7</v>
      </c>
      <c r="G114" s="282"/>
      <c r="H114" s="283"/>
      <c r="I114" s="281" t="s">
        <v>7</v>
      </c>
      <c r="J114" s="282"/>
      <c r="K114" s="283"/>
      <c r="L114" s="228"/>
    </row>
    <row r="115" spans="1:12" x14ac:dyDescent="0.15">
      <c r="A115" s="270"/>
      <c r="B115" s="226"/>
      <c r="C115" s="294"/>
      <c r="D115" s="227"/>
      <c r="E115" s="226"/>
      <c r="F115" s="68">
        <v>1</v>
      </c>
      <c r="G115" s="68">
        <v>1</v>
      </c>
      <c r="H115" s="68">
        <v>0</v>
      </c>
      <c r="I115" s="68">
        <v>1</v>
      </c>
      <c r="J115" s="68">
        <v>1</v>
      </c>
      <c r="K115" s="68">
        <v>0</v>
      </c>
      <c r="L115" s="284"/>
    </row>
    <row r="116" spans="1:12" x14ac:dyDescent="0.15">
      <c r="A116" s="270"/>
      <c r="B116" s="226"/>
      <c r="C116" s="294"/>
      <c r="D116" s="225" t="s">
        <v>83</v>
      </c>
      <c r="E116" s="226"/>
      <c r="F116" s="236" t="s">
        <v>42</v>
      </c>
      <c r="G116" s="237"/>
      <c r="H116" s="238"/>
      <c r="I116" s="236" t="s">
        <v>42</v>
      </c>
      <c r="J116" s="237"/>
      <c r="K116" s="238"/>
      <c r="L116" s="265"/>
    </row>
    <row r="117" spans="1:12" x14ac:dyDescent="0.15">
      <c r="A117" s="270"/>
      <c r="B117" s="226"/>
      <c r="C117" s="294"/>
      <c r="D117" s="226"/>
      <c r="E117" s="227"/>
      <c r="F117" s="68">
        <v>3</v>
      </c>
      <c r="G117" s="68">
        <v>1</v>
      </c>
      <c r="H117" s="68">
        <v>2</v>
      </c>
      <c r="I117" s="68">
        <v>3</v>
      </c>
      <c r="J117" s="68">
        <v>1</v>
      </c>
      <c r="K117" s="68">
        <v>2</v>
      </c>
      <c r="L117" s="229"/>
    </row>
    <row r="118" spans="1:12" x14ac:dyDescent="0.15">
      <c r="A118" s="270"/>
      <c r="B118" s="226"/>
      <c r="C118" s="294"/>
      <c r="D118" s="226"/>
      <c r="E118" s="71"/>
      <c r="F118" s="236" t="s">
        <v>84</v>
      </c>
      <c r="G118" s="237"/>
      <c r="H118" s="238"/>
      <c r="I118" s="236" t="s">
        <v>84</v>
      </c>
      <c r="J118" s="237"/>
      <c r="K118" s="238"/>
      <c r="L118" s="228"/>
    </row>
    <row r="119" spans="1:12" x14ac:dyDescent="0.15">
      <c r="A119" s="270"/>
      <c r="B119" s="226"/>
      <c r="C119" s="294"/>
      <c r="D119" s="226"/>
      <c r="E119" s="71"/>
      <c r="F119" s="68">
        <v>2</v>
      </c>
      <c r="G119" s="68">
        <v>1</v>
      </c>
      <c r="H119" s="68">
        <v>1</v>
      </c>
      <c r="I119" s="68">
        <v>2</v>
      </c>
      <c r="J119" s="68">
        <v>1</v>
      </c>
      <c r="K119" s="68">
        <v>1</v>
      </c>
      <c r="L119" s="229"/>
    </row>
    <row r="120" spans="1:12" x14ac:dyDescent="0.15">
      <c r="A120" s="270"/>
      <c r="B120" s="226"/>
      <c r="C120" s="294"/>
      <c r="D120" s="226"/>
      <c r="E120" s="225"/>
      <c r="F120" s="236" t="s">
        <v>44</v>
      </c>
      <c r="G120" s="237"/>
      <c r="H120" s="238"/>
      <c r="I120" s="236" t="s">
        <v>44</v>
      </c>
      <c r="J120" s="237"/>
      <c r="K120" s="238"/>
      <c r="L120" s="228"/>
    </row>
    <row r="121" spans="1:12" x14ac:dyDescent="0.15">
      <c r="A121" s="270"/>
      <c r="B121" s="226"/>
      <c r="C121" s="294"/>
      <c r="D121" s="226"/>
      <c r="E121" s="227"/>
      <c r="F121" s="68">
        <v>3</v>
      </c>
      <c r="G121" s="68">
        <v>1</v>
      </c>
      <c r="H121" s="68">
        <v>2</v>
      </c>
      <c r="I121" s="68">
        <v>3</v>
      </c>
      <c r="J121" s="68">
        <v>1</v>
      </c>
      <c r="K121" s="68">
        <v>2</v>
      </c>
      <c r="L121" s="229"/>
    </row>
    <row r="122" spans="1:12" x14ac:dyDescent="0.15">
      <c r="A122" s="270"/>
      <c r="B122" s="226"/>
      <c r="C122" s="294"/>
      <c r="D122" s="226"/>
      <c r="E122" s="225"/>
      <c r="F122" s="277" t="s">
        <v>5</v>
      </c>
      <c r="G122" s="277"/>
      <c r="H122" s="277"/>
      <c r="I122" s="277" t="s">
        <v>5</v>
      </c>
      <c r="J122" s="277"/>
      <c r="K122" s="277"/>
      <c r="L122" s="228"/>
    </row>
    <row r="123" spans="1:12" x14ac:dyDescent="0.15">
      <c r="A123" s="270"/>
      <c r="B123" s="226"/>
      <c r="C123" s="294"/>
      <c r="D123" s="226"/>
      <c r="E123" s="227"/>
      <c r="F123" s="68">
        <v>2</v>
      </c>
      <c r="G123" s="68">
        <v>1</v>
      </c>
      <c r="H123" s="68">
        <v>1</v>
      </c>
      <c r="I123" s="68">
        <v>2</v>
      </c>
      <c r="J123" s="68">
        <v>1</v>
      </c>
      <c r="K123" s="68">
        <v>1</v>
      </c>
      <c r="L123" s="229"/>
    </row>
    <row r="124" spans="1:12" x14ac:dyDescent="0.15">
      <c r="A124" s="270"/>
      <c r="B124" s="226"/>
      <c r="C124" s="294"/>
      <c r="D124" s="226"/>
      <c r="E124" s="225"/>
      <c r="F124" s="236" t="s">
        <v>91</v>
      </c>
      <c r="G124" s="237"/>
      <c r="H124" s="238"/>
      <c r="I124" s="236" t="s">
        <v>91</v>
      </c>
      <c r="J124" s="237"/>
      <c r="K124" s="238"/>
      <c r="L124" s="228"/>
    </row>
    <row r="125" spans="1:12" x14ac:dyDescent="0.15">
      <c r="A125" s="270"/>
      <c r="B125" s="226"/>
      <c r="C125" s="294"/>
      <c r="D125" s="226"/>
      <c r="E125" s="227"/>
      <c r="F125" s="68">
        <v>3</v>
      </c>
      <c r="G125" s="68">
        <v>1</v>
      </c>
      <c r="H125" s="68">
        <v>2</v>
      </c>
      <c r="I125" s="68">
        <v>3</v>
      </c>
      <c r="J125" s="68">
        <v>1</v>
      </c>
      <c r="K125" s="68">
        <v>2</v>
      </c>
      <c r="L125" s="229"/>
    </row>
    <row r="126" spans="1:12" x14ac:dyDescent="0.15">
      <c r="A126" s="270"/>
      <c r="B126" s="226"/>
      <c r="C126" s="294"/>
      <c r="D126" s="226"/>
      <c r="E126" s="225"/>
      <c r="F126" s="236" t="s">
        <v>125</v>
      </c>
      <c r="G126" s="237"/>
      <c r="H126" s="238"/>
      <c r="I126" s="236" t="s">
        <v>125</v>
      </c>
      <c r="J126" s="237"/>
      <c r="K126" s="238"/>
      <c r="L126" s="228"/>
    </row>
    <row r="127" spans="1:12" x14ac:dyDescent="0.15">
      <c r="A127" s="270"/>
      <c r="B127" s="226"/>
      <c r="C127" s="294"/>
      <c r="D127" s="227"/>
      <c r="E127" s="227"/>
      <c r="F127" s="68">
        <v>2</v>
      </c>
      <c r="G127" s="68">
        <v>0</v>
      </c>
      <c r="H127" s="68">
        <v>2</v>
      </c>
      <c r="I127" s="68">
        <v>2</v>
      </c>
      <c r="J127" s="68">
        <v>0</v>
      </c>
      <c r="K127" s="68">
        <v>2</v>
      </c>
      <c r="L127" s="229"/>
    </row>
    <row r="128" spans="1:12" x14ac:dyDescent="0.15">
      <c r="A128" s="269"/>
      <c r="B128" s="225"/>
      <c r="C128" s="294"/>
      <c r="D128" s="226"/>
      <c r="E128" s="225"/>
      <c r="F128" s="236"/>
      <c r="G128" s="237"/>
      <c r="H128" s="238"/>
      <c r="I128" s="236" t="s">
        <v>113</v>
      </c>
      <c r="J128" s="237"/>
      <c r="K128" s="238"/>
      <c r="L128" s="228" t="s">
        <v>110</v>
      </c>
    </row>
    <row r="129" spans="1:12" x14ac:dyDescent="0.15">
      <c r="A129" s="269"/>
      <c r="B129" s="225"/>
      <c r="C129" s="294"/>
      <c r="D129" s="227"/>
      <c r="E129" s="227"/>
      <c r="F129" s="68"/>
      <c r="G129" s="68"/>
      <c r="H129" s="68"/>
      <c r="I129" s="68">
        <v>2</v>
      </c>
      <c r="J129" s="68">
        <v>0</v>
      </c>
      <c r="K129" s="68">
        <v>2</v>
      </c>
      <c r="L129" s="229"/>
    </row>
    <row r="130" spans="1:12" x14ac:dyDescent="0.15">
      <c r="A130" s="270"/>
      <c r="B130" s="227"/>
      <c r="C130" s="262" t="s">
        <v>27</v>
      </c>
      <c r="D130" s="262"/>
      <c r="E130" s="262"/>
      <c r="F130" s="70">
        <v>16</v>
      </c>
      <c r="G130" s="70">
        <v>6</v>
      </c>
      <c r="H130" s="70">
        <v>10</v>
      </c>
      <c r="I130" s="70">
        <v>18</v>
      </c>
      <c r="J130" s="70">
        <v>7</v>
      </c>
      <c r="K130" s="70">
        <v>11</v>
      </c>
      <c r="L130" s="37"/>
    </row>
    <row r="131" spans="1:12" x14ac:dyDescent="0.15">
      <c r="A131" s="271"/>
      <c r="B131" s="285" t="s">
        <v>115</v>
      </c>
      <c r="C131" s="285"/>
      <c r="D131" s="285"/>
      <c r="E131" s="285"/>
      <c r="F131" s="66">
        <v>18</v>
      </c>
      <c r="G131" s="66">
        <v>8</v>
      </c>
      <c r="H131" s="66">
        <v>10</v>
      </c>
      <c r="I131" s="66">
        <v>20</v>
      </c>
      <c r="J131" s="66">
        <v>9</v>
      </c>
      <c r="K131" s="66">
        <v>11</v>
      </c>
      <c r="L131" s="39"/>
    </row>
    <row r="132" spans="1:12" x14ac:dyDescent="0.15">
      <c r="A132" s="286" t="s">
        <v>74</v>
      </c>
      <c r="B132" s="285"/>
      <c r="C132" s="285"/>
      <c r="D132" s="285"/>
      <c r="E132" s="285"/>
      <c r="F132" s="66">
        <v>119</v>
      </c>
      <c r="G132" s="66">
        <v>58</v>
      </c>
      <c r="H132" s="66">
        <v>58</v>
      </c>
      <c r="I132" s="66">
        <v>119</v>
      </c>
      <c r="J132" s="66">
        <v>58</v>
      </c>
      <c r="K132" s="66">
        <v>58</v>
      </c>
      <c r="L132" s="38"/>
    </row>
    <row r="133" spans="1:12" x14ac:dyDescent="0.15">
      <c r="A133" s="287" t="s">
        <v>36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9"/>
    </row>
    <row r="134" spans="1:12" x14ac:dyDescent="0.15">
      <c r="A134" s="290" t="s">
        <v>97</v>
      </c>
      <c r="B134" s="291"/>
      <c r="C134" s="292" t="s">
        <v>20</v>
      </c>
      <c r="D134" s="288"/>
      <c r="E134" s="288"/>
      <c r="F134" s="288"/>
      <c r="G134" s="293"/>
      <c r="H134" s="292" t="s">
        <v>18</v>
      </c>
      <c r="I134" s="288"/>
      <c r="J134" s="288"/>
      <c r="K134" s="293"/>
      <c r="L134" s="67" t="s">
        <v>16</v>
      </c>
    </row>
    <row r="135" spans="1:12" x14ac:dyDescent="0.15">
      <c r="A135" s="290"/>
      <c r="B135" s="291"/>
      <c r="C135" s="292">
        <v>8</v>
      </c>
      <c r="D135" s="288"/>
      <c r="E135" s="288"/>
      <c r="F135" s="288"/>
      <c r="G135" s="288"/>
      <c r="H135" s="292" t="s">
        <v>123</v>
      </c>
      <c r="I135" s="288"/>
      <c r="J135" s="288"/>
      <c r="K135" s="293"/>
      <c r="L135" s="5">
        <v>106</v>
      </c>
    </row>
    <row r="136" spans="1:12" x14ac:dyDescent="0.15">
      <c r="A136" s="295" t="s">
        <v>15</v>
      </c>
      <c r="B136" s="296"/>
      <c r="C136" s="292" t="s">
        <v>120</v>
      </c>
      <c r="D136" s="288"/>
      <c r="E136" s="288"/>
      <c r="F136" s="288"/>
      <c r="G136" s="293"/>
      <c r="H136" s="288"/>
      <c r="I136" s="288"/>
      <c r="J136" s="288"/>
      <c r="K136" s="293"/>
      <c r="L136" s="67" t="s">
        <v>118</v>
      </c>
    </row>
    <row r="137" spans="1:12" x14ac:dyDescent="0.15">
      <c r="A137" s="297"/>
      <c r="B137" s="298"/>
      <c r="C137" s="292">
        <v>13</v>
      </c>
      <c r="D137" s="288"/>
      <c r="E137" s="288"/>
      <c r="F137" s="288"/>
      <c r="G137" s="293"/>
      <c r="H137" s="288"/>
      <c r="I137" s="288"/>
      <c r="J137" s="288"/>
      <c r="K137" s="293"/>
      <c r="L137" s="67">
        <v>13</v>
      </c>
    </row>
    <row r="138" spans="1:12" x14ac:dyDescent="0.15">
      <c r="A138" s="299" t="s">
        <v>116</v>
      </c>
      <c r="B138" s="300"/>
      <c r="C138" s="303" t="s">
        <v>112</v>
      </c>
      <c r="D138" s="303"/>
      <c r="E138" s="304"/>
      <c r="F138" s="305" t="s">
        <v>124</v>
      </c>
      <c r="G138" s="305"/>
      <c r="H138" s="305" t="s">
        <v>21</v>
      </c>
      <c r="I138" s="305"/>
      <c r="J138" s="305" t="s">
        <v>121</v>
      </c>
      <c r="K138" s="305"/>
      <c r="L138" s="6" t="s">
        <v>12</v>
      </c>
    </row>
    <row r="139" spans="1:12" ht="17.25" thickBot="1" x14ac:dyDescent="0.2">
      <c r="A139" s="301"/>
      <c r="B139" s="302"/>
      <c r="C139" s="306">
        <v>50</v>
      </c>
      <c r="D139" s="306"/>
      <c r="E139" s="307"/>
      <c r="F139" s="308">
        <v>7</v>
      </c>
      <c r="G139" s="308"/>
      <c r="H139" s="308">
        <v>0</v>
      </c>
      <c r="I139" s="308"/>
      <c r="J139" s="308">
        <v>43</v>
      </c>
      <c r="K139" s="308"/>
      <c r="L139" s="7">
        <v>119</v>
      </c>
    </row>
  </sheetData>
  <mergeCells count="301">
    <mergeCell ref="L33:L34"/>
    <mergeCell ref="L36:L37"/>
    <mergeCell ref="L46:L47"/>
    <mergeCell ref="L54:L55"/>
    <mergeCell ref="C73:C76"/>
    <mergeCell ref="D73:D76"/>
    <mergeCell ref="F73:H73"/>
    <mergeCell ref="I73:K73"/>
    <mergeCell ref="L73:L74"/>
    <mergeCell ref="F75:H75"/>
    <mergeCell ref="I75:K75"/>
    <mergeCell ref="L75:L76"/>
    <mergeCell ref="L69:L70"/>
    <mergeCell ref="C71:E71"/>
    <mergeCell ref="B72:E72"/>
    <mergeCell ref="L61:L62"/>
    <mergeCell ref="E63:E64"/>
    <mergeCell ref="F63:H63"/>
    <mergeCell ref="I63:K63"/>
    <mergeCell ref="L63:L64"/>
    <mergeCell ref="L65:L66"/>
    <mergeCell ref="E67:E68"/>
    <mergeCell ref="F67:H67"/>
    <mergeCell ref="I67:K67"/>
    <mergeCell ref="A136:B137"/>
    <mergeCell ref="C136:G136"/>
    <mergeCell ref="H136:K136"/>
    <mergeCell ref="C137:G137"/>
    <mergeCell ref="H137:K137"/>
    <mergeCell ref="A138:B139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E126:E127"/>
    <mergeCell ref="F126:H126"/>
    <mergeCell ref="I126:K126"/>
    <mergeCell ref="L126:L127"/>
    <mergeCell ref="C130:E130"/>
    <mergeCell ref="B131:E131"/>
    <mergeCell ref="A132:E132"/>
    <mergeCell ref="A133:L133"/>
    <mergeCell ref="A134:B135"/>
    <mergeCell ref="C134:G134"/>
    <mergeCell ref="H134:K134"/>
    <mergeCell ref="C135:G135"/>
    <mergeCell ref="H135:K135"/>
    <mergeCell ref="D128:D129"/>
    <mergeCell ref="E128:E129"/>
    <mergeCell ref="F128:H128"/>
    <mergeCell ref="I128:K128"/>
    <mergeCell ref="L128:L129"/>
    <mergeCell ref="C114:C129"/>
    <mergeCell ref="I120:K120"/>
    <mergeCell ref="L120:L121"/>
    <mergeCell ref="E122:E123"/>
    <mergeCell ref="F122:H122"/>
    <mergeCell ref="I122:K122"/>
    <mergeCell ref="L122:L123"/>
    <mergeCell ref="E124:E125"/>
    <mergeCell ref="F124:H124"/>
    <mergeCell ref="I124:K124"/>
    <mergeCell ref="L124:L125"/>
    <mergeCell ref="C109:E109"/>
    <mergeCell ref="B110:E110"/>
    <mergeCell ref="B111:B130"/>
    <mergeCell ref="C111:C112"/>
    <mergeCell ref="D111:D112"/>
    <mergeCell ref="E111:E112"/>
    <mergeCell ref="F111:H111"/>
    <mergeCell ref="I111:K111"/>
    <mergeCell ref="L111:L112"/>
    <mergeCell ref="C113:E113"/>
    <mergeCell ref="D114:D115"/>
    <mergeCell ref="E114:E117"/>
    <mergeCell ref="F114:H114"/>
    <mergeCell ref="I114:K114"/>
    <mergeCell ref="L114:L115"/>
    <mergeCell ref="D116:D127"/>
    <mergeCell ref="F116:H116"/>
    <mergeCell ref="I116:K116"/>
    <mergeCell ref="L116:L117"/>
    <mergeCell ref="F101:H101"/>
    <mergeCell ref="I101:K101"/>
    <mergeCell ref="L101:L102"/>
    <mergeCell ref="E103:E104"/>
    <mergeCell ref="F118:H118"/>
    <mergeCell ref="I118:K118"/>
    <mergeCell ref="L118:L119"/>
    <mergeCell ref="E120:E121"/>
    <mergeCell ref="F120:H120"/>
    <mergeCell ref="F103:H103"/>
    <mergeCell ref="I103:K103"/>
    <mergeCell ref="L103:L104"/>
    <mergeCell ref="E105:E106"/>
    <mergeCell ref="F105:H105"/>
    <mergeCell ref="I105:K105"/>
    <mergeCell ref="L105:L106"/>
    <mergeCell ref="E107:E108"/>
    <mergeCell ref="F107:H107"/>
    <mergeCell ref="I107:K107"/>
    <mergeCell ref="L107:L108"/>
    <mergeCell ref="E89:E90"/>
    <mergeCell ref="F89:H89"/>
    <mergeCell ref="I89:K89"/>
    <mergeCell ref="L89:L90"/>
    <mergeCell ref="L91:L92"/>
    <mergeCell ref="C93:E93"/>
    <mergeCell ref="B94:E94"/>
    <mergeCell ref="A95:A131"/>
    <mergeCell ref="B95:B109"/>
    <mergeCell ref="C95:C108"/>
    <mergeCell ref="D95:D108"/>
    <mergeCell ref="E95:E96"/>
    <mergeCell ref="F95:H95"/>
    <mergeCell ref="I95:K95"/>
    <mergeCell ref="L95:L96"/>
    <mergeCell ref="E97:E98"/>
    <mergeCell ref="F97:H97"/>
    <mergeCell ref="I97:K97"/>
    <mergeCell ref="L97:L98"/>
    <mergeCell ref="E99:E100"/>
    <mergeCell ref="F99:H99"/>
    <mergeCell ref="I99:K99"/>
    <mergeCell ref="L99:L100"/>
    <mergeCell ref="E101:E102"/>
    <mergeCell ref="C77:C92"/>
    <mergeCell ref="D77:D78"/>
    <mergeCell ref="I61:K61"/>
    <mergeCell ref="E46:E49"/>
    <mergeCell ref="L77:L78"/>
    <mergeCell ref="D79:D92"/>
    <mergeCell ref="E79:E80"/>
    <mergeCell ref="F79:H79"/>
    <mergeCell ref="I79:K79"/>
    <mergeCell ref="L79:L80"/>
    <mergeCell ref="E81:E82"/>
    <mergeCell ref="F81:H81"/>
    <mergeCell ref="I81:K81"/>
    <mergeCell ref="L81:L82"/>
    <mergeCell ref="E83:E84"/>
    <mergeCell ref="F83:H83"/>
    <mergeCell ref="I83:K83"/>
    <mergeCell ref="L83:L84"/>
    <mergeCell ref="E85:E86"/>
    <mergeCell ref="L85:L86"/>
    <mergeCell ref="E87:E88"/>
    <mergeCell ref="F87:H87"/>
    <mergeCell ref="I87:K87"/>
    <mergeCell ref="L87:L88"/>
    <mergeCell ref="F54:H54"/>
    <mergeCell ref="I54:K54"/>
    <mergeCell ref="C56:E56"/>
    <mergeCell ref="C57:C70"/>
    <mergeCell ref="E57:E58"/>
    <mergeCell ref="F57:H57"/>
    <mergeCell ref="I57:K57"/>
    <mergeCell ref="L57:L58"/>
    <mergeCell ref="E59:E60"/>
    <mergeCell ref="F59:H59"/>
    <mergeCell ref="I59:K59"/>
    <mergeCell ref="L59:L60"/>
    <mergeCell ref="A52:A94"/>
    <mergeCell ref="B52:B71"/>
    <mergeCell ref="C52:C55"/>
    <mergeCell ref="D52:D55"/>
    <mergeCell ref="F52:H52"/>
    <mergeCell ref="I52:K52"/>
    <mergeCell ref="E65:E66"/>
    <mergeCell ref="F65:H65"/>
    <mergeCell ref="I65:K65"/>
    <mergeCell ref="E69:E70"/>
    <mergeCell ref="F69:H69"/>
    <mergeCell ref="I69:K69"/>
    <mergeCell ref="F85:H85"/>
    <mergeCell ref="I85:K85"/>
    <mergeCell ref="E91:E92"/>
    <mergeCell ref="D59:D70"/>
    <mergeCell ref="D57:D58"/>
    <mergeCell ref="E77:E78"/>
    <mergeCell ref="F77:H77"/>
    <mergeCell ref="I77:K77"/>
    <mergeCell ref="E52:E53"/>
    <mergeCell ref="E54:E55"/>
    <mergeCell ref="E73:E74"/>
    <mergeCell ref="E75:E76"/>
    <mergeCell ref="B73:B93"/>
    <mergeCell ref="E61:E62"/>
    <mergeCell ref="F61:H61"/>
    <mergeCell ref="I40:K40"/>
    <mergeCell ref="L40:L41"/>
    <mergeCell ref="E42:E43"/>
    <mergeCell ref="F42:H42"/>
    <mergeCell ref="I42:K42"/>
    <mergeCell ref="L42:L43"/>
    <mergeCell ref="E44:E45"/>
    <mergeCell ref="F44:H44"/>
    <mergeCell ref="I44:K44"/>
    <mergeCell ref="L44:L45"/>
    <mergeCell ref="F46:H46"/>
    <mergeCell ref="I46:K46"/>
    <mergeCell ref="I48:K48"/>
    <mergeCell ref="L48:L49"/>
    <mergeCell ref="F48:H48"/>
    <mergeCell ref="C50:E50"/>
    <mergeCell ref="B51:E51"/>
    <mergeCell ref="L67:L68"/>
    <mergeCell ref="F91:H91"/>
    <mergeCell ref="I91:K91"/>
    <mergeCell ref="L52:L53"/>
    <mergeCell ref="C29:E29"/>
    <mergeCell ref="B30:E30"/>
    <mergeCell ref="B31:B50"/>
    <mergeCell ref="C31:C34"/>
    <mergeCell ref="D31:D34"/>
    <mergeCell ref="E31:E32"/>
    <mergeCell ref="F31:H31"/>
    <mergeCell ref="I31:K31"/>
    <mergeCell ref="L31:L32"/>
    <mergeCell ref="E33:E34"/>
    <mergeCell ref="F33:H33"/>
    <mergeCell ref="I33:K33"/>
    <mergeCell ref="C35:E35"/>
    <mergeCell ref="C36:C49"/>
    <mergeCell ref="D36:D49"/>
    <mergeCell ref="E36:E37"/>
    <mergeCell ref="F36:H36"/>
    <mergeCell ref="I36:K36"/>
    <mergeCell ref="E38:E39"/>
    <mergeCell ref="F38:H38"/>
    <mergeCell ref="I38:K38"/>
    <mergeCell ref="L38:L39"/>
    <mergeCell ref="E40:E41"/>
    <mergeCell ref="F40:H40"/>
    <mergeCell ref="E23:E24"/>
    <mergeCell ref="F23:H23"/>
    <mergeCell ref="I23:K23"/>
    <mergeCell ref="L23:L24"/>
    <mergeCell ref="E25:E26"/>
    <mergeCell ref="F25:H25"/>
    <mergeCell ref="E27:E28"/>
    <mergeCell ref="F27:H27"/>
    <mergeCell ref="I27:K27"/>
    <mergeCell ref="L27:L28"/>
    <mergeCell ref="L25:L26"/>
    <mergeCell ref="I25:K25"/>
    <mergeCell ref="E17:E18"/>
    <mergeCell ref="F17:H17"/>
    <mergeCell ref="I17:K17"/>
    <mergeCell ref="L17:L18"/>
    <mergeCell ref="E19:E20"/>
    <mergeCell ref="F19:H19"/>
    <mergeCell ref="I19:K19"/>
    <mergeCell ref="L19:L20"/>
    <mergeCell ref="E21:E22"/>
    <mergeCell ref="F21:H21"/>
    <mergeCell ref="I21:K21"/>
    <mergeCell ref="L21:L22"/>
    <mergeCell ref="H3:K3"/>
    <mergeCell ref="A4:A7"/>
    <mergeCell ref="B4:B7"/>
    <mergeCell ref="C4:C7"/>
    <mergeCell ref="D4:D7"/>
    <mergeCell ref="E4:E7"/>
    <mergeCell ref="F4:H4"/>
    <mergeCell ref="I4:K4"/>
    <mergeCell ref="E8:E9"/>
    <mergeCell ref="F8:H8"/>
    <mergeCell ref="I8:K8"/>
    <mergeCell ref="A8:A51"/>
    <mergeCell ref="B8:B29"/>
    <mergeCell ref="C8:C15"/>
    <mergeCell ref="D8:D9"/>
    <mergeCell ref="L4:L7"/>
    <mergeCell ref="F5:H5"/>
    <mergeCell ref="I5:K5"/>
    <mergeCell ref="F6:F7"/>
    <mergeCell ref="G6:H6"/>
    <mergeCell ref="I6:I7"/>
    <mergeCell ref="J6:K6"/>
    <mergeCell ref="C16:E16"/>
    <mergeCell ref="C17:C28"/>
    <mergeCell ref="D17:D28"/>
    <mergeCell ref="L8:L9"/>
    <mergeCell ref="D10:D15"/>
    <mergeCell ref="E10:E11"/>
    <mergeCell ref="F10:H10"/>
    <mergeCell ref="I10:K10"/>
    <mergeCell ref="L10:L11"/>
    <mergeCell ref="E12:E13"/>
    <mergeCell ref="F12:H12"/>
    <mergeCell ref="I12:K12"/>
    <mergeCell ref="L12:L13"/>
    <mergeCell ref="E14:E15"/>
    <mergeCell ref="F14:H14"/>
    <mergeCell ref="I14:K14"/>
    <mergeCell ref="L14:L15"/>
  </mergeCells>
  <phoneticPr fontId="15" type="noConversion"/>
  <pageMargins left="0.23597222566604614" right="0.23597222566604614" top="0.74777776002883911" bottom="0.74777776002883911" header="0.31486111879348755" footer="0.31486111879348755"/>
  <pageSetup paperSize="9" scale="94" fitToHeight="0" orientation="portrait" r:id="rId1"/>
  <headerFooter>
    <oddHeader>&amp;C&amp;"+,Bold"&amp;20 2020~2022학년도 신구교과목대비표(3년제)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</vt:lpstr>
      <vt:lpstr>3년제 과정 대비표</vt:lpstr>
      <vt:lpstr>'3년제 과정 구성표'!Print_Area</vt:lpstr>
      <vt:lpstr>'3년제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2019047 -한빛나</cp:lastModifiedBy>
  <cp:revision>32</cp:revision>
  <cp:lastPrinted>2020-03-19T05:57:35Z</cp:lastPrinted>
  <dcterms:created xsi:type="dcterms:W3CDTF">2015-01-27T09:59:54Z</dcterms:created>
  <dcterms:modified xsi:type="dcterms:W3CDTF">2020-03-19T05:59:45Z</dcterms:modified>
</cp:coreProperties>
</file>