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90"/>
  </bookViews>
  <sheets>
    <sheet name="육군-교육과정구성표" sheetId="1" r:id="rId1"/>
    <sheet name="해군-교육과정구성표" sheetId="2" r:id="rId2"/>
    <sheet name="공군-교육과정구성표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3" l="1"/>
  <c r="R46" i="3"/>
  <c r="Q46" i="3"/>
  <c r="P46" i="3"/>
  <c r="O46" i="3"/>
  <c r="N46" i="3"/>
  <c r="M46" i="3"/>
  <c r="L46" i="3"/>
  <c r="K46" i="3"/>
  <c r="J46" i="3"/>
  <c r="I46" i="3"/>
  <c r="H46" i="3"/>
  <c r="V45" i="3"/>
  <c r="U45" i="3"/>
  <c r="T45" i="3"/>
  <c r="V44" i="3"/>
  <c r="U44" i="3"/>
  <c r="T44" i="3"/>
  <c r="V43" i="3"/>
  <c r="U43" i="3"/>
  <c r="T43" i="3"/>
  <c r="V42" i="3"/>
  <c r="U42" i="3"/>
  <c r="T42" i="3"/>
  <c r="V41" i="3"/>
  <c r="U41" i="3"/>
  <c r="T41" i="3"/>
  <c r="V40" i="3"/>
  <c r="U40" i="3"/>
  <c r="T40" i="3"/>
  <c r="V39" i="3"/>
  <c r="U39" i="3"/>
  <c r="T39" i="3"/>
  <c r="V38" i="3"/>
  <c r="U38" i="3"/>
  <c r="T38" i="3"/>
  <c r="V37" i="3"/>
  <c r="U37" i="3"/>
  <c r="T37" i="3"/>
  <c r="V36" i="3"/>
  <c r="U36" i="3"/>
  <c r="T36" i="3"/>
  <c r="V35" i="3"/>
  <c r="U35" i="3"/>
  <c r="T35" i="3"/>
  <c r="V34" i="3"/>
  <c r="U34" i="3"/>
  <c r="T34" i="3"/>
  <c r="V33" i="3"/>
  <c r="U33" i="3"/>
  <c r="T33" i="3"/>
  <c r="V32" i="3"/>
  <c r="U32" i="3"/>
  <c r="T32" i="3"/>
  <c r="V31" i="3"/>
  <c r="U31" i="3"/>
  <c r="T31" i="3"/>
  <c r="V30" i="3"/>
  <c r="U30" i="3"/>
  <c r="T30" i="3"/>
  <c r="V29" i="3"/>
  <c r="U29" i="3"/>
  <c r="T29" i="3"/>
  <c r="V28" i="3"/>
  <c r="U28" i="3"/>
  <c r="T28" i="3"/>
  <c r="V27" i="3"/>
  <c r="U27" i="3"/>
  <c r="T27" i="3"/>
  <c r="V26" i="3"/>
  <c r="U26" i="3"/>
  <c r="T26" i="3"/>
  <c r="V25" i="3"/>
  <c r="U25" i="3"/>
  <c r="T25" i="3"/>
  <c r="V24" i="3"/>
  <c r="U24" i="3"/>
  <c r="T24" i="3"/>
  <c r="V22" i="3"/>
  <c r="U22" i="3"/>
  <c r="T22" i="3"/>
  <c r="V21" i="3"/>
  <c r="U21" i="3"/>
  <c r="T21" i="3"/>
  <c r="V20" i="3"/>
  <c r="U20" i="3"/>
  <c r="T20" i="3"/>
  <c r="V19" i="3"/>
  <c r="V46" i="3" s="1"/>
  <c r="U19" i="3"/>
  <c r="U46" i="3" s="1"/>
  <c r="T19" i="3"/>
  <c r="T46" i="3" s="1"/>
  <c r="S18" i="3"/>
  <c r="R18" i="3"/>
  <c r="Q18" i="3"/>
  <c r="P18" i="3"/>
  <c r="P47" i="3" s="1"/>
  <c r="O18" i="3"/>
  <c r="N18" i="3"/>
  <c r="M18" i="3"/>
  <c r="L18" i="3"/>
  <c r="L47" i="3" s="1"/>
  <c r="K18" i="3"/>
  <c r="J18" i="3"/>
  <c r="I18" i="3"/>
  <c r="H18" i="3"/>
  <c r="H47" i="3" s="1"/>
  <c r="V17" i="3"/>
  <c r="U17" i="3"/>
  <c r="T17" i="3"/>
  <c r="V16" i="3"/>
  <c r="U16" i="3"/>
  <c r="T16" i="3"/>
  <c r="V15" i="3"/>
  <c r="U15" i="3"/>
  <c r="T15" i="3"/>
  <c r="V14" i="3"/>
  <c r="V18" i="3" s="1"/>
  <c r="U14" i="3"/>
  <c r="U18" i="3" s="1"/>
  <c r="T14" i="3"/>
  <c r="T18" i="3" s="1"/>
  <c r="S13" i="3"/>
  <c r="R13" i="3"/>
  <c r="Q13" i="3"/>
  <c r="P13" i="3"/>
  <c r="O13" i="3"/>
  <c r="N13" i="3"/>
  <c r="M13" i="3"/>
  <c r="L13" i="3"/>
  <c r="K13" i="3"/>
  <c r="J13" i="3"/>
  <c r="I13" i="3"/>
  <c r="H13" i="3"/>
  <c r="V12" i="3"/>
  <c r="V13" i="3" s="1"/>
  <c r="U12" i="3"/>
  <c r="U13" i="3" s="1"/>
  <c r="T12" i="3"/>
  <c r="T13" i="3" s="1"/>
  <c r="S11" i="3"/>
  <c r="S47" i="3" s="1"/>
  <c r="R11" i="3"/>
  <c r="R47" i="3" s="1"/>
  <c r="Q11" i="3"/>
  <c r="Q47" i="3" s="1"/>
  <c r="P11" i="3"/>
  <c r="O11" i="3"/>
  <c r="O47" i="3" s="1"/>
  <c r="N11" i="3"/>
  <c r="N47" i="3" s="1"/>
  <c r="M11" i="3"/>
  <c r="M47" i="3" s="1"/>
  <c r="L11" i="3"/>
  <c r="K11" i="3"/>
  <c r="K47" i="3" s="1"/>
  <c r="J11" i="3"/>
  <c r="J47" i="3" s="1"/>
  <c r="I11" i="3"/>
  <c r="I47" i="3" s="1"/>
  <c r="H11" i="3"/>
  <c r="V10" i="3"/>
  <c r="U10" i="3"/>
  <c r="T10" i="3"/>
  <c r="V9" i="3"/>
  <c r="U9" i="3"/>
  <c r="T9" i="3"/>
  <c r="V8" i="3"/>
  <c r="U8" i="3"/>
  <c r="T8" i="3"/>
  <c r="V7" i="3"/>
  <c r="U7" i="3"/>
  <c r="U11" i="3" s="1"/>
  <c r="U47" i="3" s="1"/>
  <c r="T7" i="3"/>
  <c r="V6" i="3"/>
  <c r="U6" i="3"/>
  <c r="T6" i="3"/>
  <c r="V5" i="3"/>
  <c r="V11" i="3" s="1"/>
  <c r="U5" i="3"/>
  <c r="T5" i="3"/>
  <c r="T11" i="3" s="1"/>
  <c r="T47" i="3" s="1"/>
  <c r="R46" i="2"/>
  <c r="N46" i="2"/>
  <c r="J46" i="2"/>
  <c r="S45" i="2"/>
  <c r="R45" i="2"/>
  <c r="Q45" i="2"/>
  <c r="Q46" i="2" s="1"/>
  <c r="P45" i="2"/>
  <c r="P46" i="2" s="1"/>
  <c r="O45" i="2"/>
  <c r="N45" i="2"/>
  <c r="M45" i="2"/>
  <c r="M46" i="2" s="1"/>
  <c r="L45" i="2"/>
  <c r="L46" i="2" s="1"/>
  <c r="K45" i="2"/>
  <c r="J45" i="2"/>
  <c r="I45" i="2"/>
  <c r="I46" i="2" s="1"/>
  <c r="H45" i="2"/>
  <c r="H46" i="2" s="1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U45" i="2" s="1"/>
  <c r="T21" i="2"/>
  <c r="V20" i="2"/>
  <c r="U20" i="2"/>
  <c r="T20" i="2"/>
  <c r="V19" i="2"/>
  <c r="U19" i="2"/>
  <c r="T19" i="2"/>
  <c r="V18" i="2"/>
  <c r="V45" i="2" s="1"/>
  <c r="U18" i="2"/>
  <c r="T18" i="2"/>
  <c r="T45" i="2" s="1"/>
  <c r="T46" i="2" s="1"/>
  <c r="S17" i="2"/>
  <c r="R17" i="2"/>
  <c r="Q17" i="2"/>
  <c r="P17" i="2"/>
  <c r="O17" i="2"/>
  <c r="N17" i="2"/>
  <c r="M17" i="2"/>
  <c r="L17" i="2"/>
  <c r="K17" i="2"/>
  <c r="J17" i="2"/>
  <c r="I17" i="2"/>
  <c r="H17" i="2"/>
  <c r="V15" i="2"/>
  <c r="U15" i="2"/>
  <c r="T15" i="2"/>
  <c r="V14" i="2"/>
  <c r="U14" i="2"/>
  <c r="T14" i="2"/>
  <c r="V13" i="2"/>
  <c r="U13" i="2"/>
  <c r="T13" i="2"/>
  <c r="V12" i="2"/>
  <c r="V17" i="2" s="1"/>
  <c r="U12" i="2"/>
  <c r="U17" i="2" s="1"/>
  <c r="T12" i="2"/>
  <c r="V11" i="2"/>
  <c r="U11" i="2"/>
  <c r="T11" i="2"/>
  <c r="T17" i="2" s="1"/>
  <c r="S10" i="2"/>
  <c r="S46" i="2" s="1"/>
  <c r="R10" i="2"/>
  <c r="Q10" i="2"/>
  <c r="P10" i="2"/>
  <c r="O10" i="2"/>
  <c r="O46" i="2" s="1"/>
  <c r="N10" i="2"/>
  <c r="M10" i="2"/>
  <c r="L10" i="2"/>
  <c r="K10" i="2"/>
  <c r="K46" i="2" s="1"/>
  <c r="J10" i="2"/>
  <c r="I10" i="2"/>
  <c r="H10" i="2"/>
  <c r="V9" i="2"/>
  <c r="U9" i="2"/>
  <c r="T9" i="2"/>
  <c r="V8" i="2"/>
  <c r="U8" i="2"/>
  <c r="T8" i="2"/>
  <c r="V7" i="2"/>
  <c r="U7" i="2"/>
  <c r="T7" i="2"/>
  <c r="V6" i="2"/>
  <c r="U6" i="2"/>
  <c r="T6" i="2"/>
  <c r="T10" i="2" s="1"/>
  <c r="V5" i="2"/>
  <c r="V10" i="2" s="1"/>
  <c r="U5" i="2"/>
  <c r="U10" i="2" s="1"/>
  <c r="T5" i="2"/>
  <c r="S44" i="1"/>
  <c r="O44" i="1"/>
  <c r="K44" i="1"/>
  <c r="S43" i="1"/>
  <c r="R43" i="1"/>
  <c r="Q43" i="1"/>
  <c r="P43" i="1"/>
  <c r="O43" i="1"/>
  <c r="N43" i="1"/>
  <c r="M43" i="1"/>
  <c r="L43" i="1"/>
  <c r="K43" i="1"/>
  <c r="J43" i="1"/>
  <c r="I43" i="1"/>
  <c r="H43" i="1"/>
  <c r="V42" i="1"/>
  <c r="U42" i="1"/>
  <c r="T42" i="1"/>
  <c r="V41" i="1"/>
  <c r="U41" i="1"/>
  <c r="T41" i="1"/>
  <c r="U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V43" i="1" s="1"/>
  <c r="U21" i="1"/>
  <c r="T21" i="1"/>
  <c r="V20" i="1"/>
  <c r="U20" i="1"/>
  <c r="T20" i="1"/>
  <c r="V19" i="1"/>
  <c r="U19" i="1"/>
  <c r="T19" i="1"/>
  <c r="V18" i="1"/>
  <c r="U18" i="1"/>
  <c r="U43" i="1" s="1"/>
  <c r="T18" i="1"/>
  <c r="T43" i="1" s="1"/>
  <c r="S17" i="1"/>
  <c r="R17" i="1"/>
  <c r="Q17" i="1"/>
  <c r="P17" i="1"/>
  <c r="O17" i="1"/>
  <c r="N17" i="1"/>
  <c r="M17" i="1"/>
  <c r="L17" i="1"/>
  <c r="K17" i="1"/>
  <c r="J17" i="1"/>
  <c r="I17" i="1"/>
  <c r="H17" i="1"/>
  <c r="V15" i="1"/>
  <c r="U15" i="1"/>
  <c r="T15" i="1"/>
  <c r="V14" i="1"/>
  <c r="U14" i="1"/>
  <c r="T14" i="1"/>
  <c r="V13" i="1"/>
  <c r="U13" i="1"/>
  <c r="T13" i="1"/>
  <c r="V12" i="1"/>
  <c r="V17" i="1" s="1"/>
  <c r="U12" i="1"/>
  <c r="T12" i="1"/>
  <c r="V11" i="1"/>
  <c r="U11" i="1"/>
  <c r="U17" i="1" s="1"/>
  <c r="T11" i="1"/>
  <c r="T17" i="1" s="1"/>
  <c r="S10" i="1"/>
  <c r="R10" i="1"/>
  <c r="R44" i="1" s="1"/>
  <c r="Q10" i="1"/>
  <c r="Q44" i="1" s="1"/>
  <c r="P10" i="1"/>
  <c r="P44" i="1" s="1"/>
  <c r="O10" i="1"/>
  <c r="N10" i="1"/>
  <c r="N44" i="1" s="1"/>
  <c r="M10" i="1"/>
  <c r="M44" i="1" s="1"/>
  <c r="L10" i="1"/>
  <c r="L44" i="1" s="1"/>
  <c r="K10" i="1"/>
  <c r="J10" i="1"/>
  <c r="J44" i="1" s="1"/>
  <c r="I10" i="1"/>
  <c r="I44" i="1" s="1"/>
  <c r="H10" i="1"/>
  <c r="H44" i="1" s="1"/>
  <c r="V9" i="1"/>
  <c r="U9" i="1"/>
  <c r="T9" i="1"/>
  <c r="V8" i="1"/>
  <c r="U8" i="1"/>
  <c r="T8" i="1"/>
  <c r="V7" i="1"/>
  <c r="U7" i="1"/>
  <c r="T7" i="1"/>
  <c r="V6" i="1"/>
  <c r="U6" i="1"/>
  <c r="T6" i="1"/>
  <c r="T10" i="1" s="1"/>
  <c r="T44" i="1" s="1"/>
  <c r="V5" i="1"/>
  <c r="V10" i="1" s="1"/>
  <c r="U5" i="1"/>
  <c r="U10" i="1" s="1"/>
  <c r="U44" i="1" s="1"/>
  <c r="T5" i="1"/>
  <c r="V47" i="3" l="1"/>
  <c r="V46" i="2"/>
  <c r="U46" i="2"/>
  <c r="V44" i="1"/>
</calcChain>
</file>

<file path=xl/sharedStrings.xml><?xml version="1.0" encoding="utf-8"?>
<sst xmlns="http://schemas.openxmlformats.org/spreadsheetml/2006/main" count="572" uniqueCount="190">
  <si>
    <t>학과명(전공명/과정명) : 군사학과 (군사전공)</t>
    <phoneticPr fontId="3" type="noConversion"/>
  </si>
  <si>
    <t>인재양성유형명 : 육군부사관유형</t>
    <phoneticPr fontId="3" type="noConversion"/>
  </si>
  <si>
    <t>2017~2018 교육과정</t>
    <phoneticPr fontId="3" type="noConversion"/>
  </si>
  <si>
    <t>구분</t>
    <phoneticPr fontId="3" type="noConversion"/>
  </si>
  <si>
    <t>교과목
코드</t>
    <phoneticPr fontId="3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</si>
  <si>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3" type="noConversion"/>
  </si>
  <si>
    <t>교과
구분
1)</t>
    <phoneticPr fontId="3" type="noConversion"/>
  </si>
  <si>
    <t>NCS
관련성2)</t>
    <phoneticPr fontId="3" type="noConversion"/>
  </si>
  <si>
    <t>학습
모듈
3)</t>
    <phoneticPr fontId="3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</si>
  <si>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</si>
  <si>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</si>
  <si>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</si>
  <si>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</si>
  <si>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</si>
  <si>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</si>
  <si>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</si>
  <si>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</si>
  <si>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
·
직업
기초</t>
    <phoneticPr fontId="3" type="noConversion"/>
  </si>
  <si>
    <t>필수</t>
    <phoneticPr fontId="3" type="noConversion"/>
  </si>
  <si>
    <r>
      <t>의사소통능력</t>
    </r>
    <r>
      <rPr>
        <sz val="6"/>
        <color theme="1"/>
        <rFont val="맑은 고딕"/>
        <family val="3"/>
        <charset val="129"/>
        <scheme val="minor"/>
      </rPr>
      <t>(Communication Skill)</t>
    </r>
    <phoneticPr fontId="3" type="noConversion"/>
  </si>
  <si>
    <t>ㅡ</t>
    <phoneticPr fontId="3" type="noConversion"/>
  </si>
  <si>
    <t>O</t>
    <phoneticPr fontId="3" type="noConversion"/>
  </si>
  <si>
    <t>선택</t>
    <phoneticPr fontId="3" type="noConversion"/>
  </si>
  <si>
    <r>
      <t>대학생활과 인성Ⅰ</t>
    </r>
    <r>
      <rPr>
        <sz val="6"/>
        <color theme="1"/>
        <rFont val="맑은 고딕"/>
        <family val="3"/>
        <charset val="129"/>
        <scheme val="minor"/>
      </rPr>
      <t>(Campus Life &amp; Human NatureⅠ)</t>
    </r>
    <phoneticPr fontId="3" type="noConversion"/>
  </si>
  <si>
    <t>진로</t>
    <phoneticPr fontId="3" type="noConversion"/>
  </si>
  <si>
    <t>X</t>
    <phoneticPr fontId="3" type="noConversion"/>
  </si>
  <si>
    <r>
      <t xml:space="preserve">수리능력 이해와 활용
</t>
    </r>
    <r>
      <rPr>
        <sz val="6"/>
        <color theme="1"/>
        <rFont val="맑은 고딕"/>
        <family val="3"/>
        <charset val="129"/>
        <scheme val="minor"/>
      </rPr>
      <t>(Utilization &amp; Understanding of Mathematical Ability)</t>
    </r>
    <phoneticPr fontId="3" type="noConversion"/>
  </si>
  <si>
    <t>ㅡ</t>
    <phoneticPr fontId="3" type="noConversion"/>
  </si>
  <si>
    <t>O</t>
    <phoneticPr fontId="3" type="noConversion"/>
  </si>
  <si>
    <r>
      <t>대학생활과 인성Ⅱ</t>
    </r>
    <r>
      <rPr>
        <sz val="6"/>
        <color theme="1"/>
        <rFont val="맑은 고딕"/>
        <family val="3"/>
        <charset val="129"/>
        <scheme val="minor"/>
      </rPr>
      <t>(Campus Life &amp; Human NatureⅡ)</t>
    </r>
    <phoneticPr fontId="3" type="noConversion"/>
  </si>
  <si>
    <r>
      <t>대인관계기법</t>
    </r>
    <r>
      <rPr>
        <sz val="6"/>
        <color theme="1"/>
        <rFont val="맑은 고딕"/>
        <family val="3"/>
        <charset val="129"/>
        <scheme val="minor"/>
      </rPr>
      <t>(Method of Personal Relations)</t>
    </r>
    <phoneticPr fontId="3" type="noConversion"/>
  </si>
  <si>
    <t>소계</t>
    <phoneticPr fontId="3" type="noConversion"/>
  </si>
  <si>
    <t>전공
·
KCS</t>
    <phoneticPr fontId="3" type="noConversion"/>
  </si>
  <si>
    <t>필수</t>
    <phoneticPr fontId="3" type="noConversion"/>
  </si>
  <si>
    <r>
      <t>리더십</t>
    </r>
    <r>
      <rPr>
        <sz val="6"/>
        <color theme="1"/>
        <rFont val="맑은 고딕"/>
        <family val="3"/>
        <charset val="129"/>
        <scheme val="minor"/>
      </rPr>
      <t>(Introduction to Leadership)</t>
    </r>
    <phoneticPr fontId="3" type="noConversion"/>
  </si>
  <si>
    <r>
      <t>한국사기본</t>
    </r>
    <r>
      <rPr>
        <sz val="6"/>
        <color theme="1"/>
        <rFont val="맑은 고딕"/>
        <family val="3"/>
        <charset val="129"/>
        <scheme val="minor"/>
      </rPr>
      <t>(Korean History-basic)</t>
    </r>
    <phoneticPr fontId="3" type="noConversion"/>
  </si>
  <si>
    <t>자격증</t>
    <phoneticPr fontId="3" type="noConversion"/>
  </si>
  <si>
    <t>X</t>
    <phoneticPr fontId="3" type="noConversion"/>
  </si>
  <si>
    <r>
      <t>한국사실무</t>
    </r>
    <r>
      <rPr>
        <sz val="6"/>
        <color theme="1"/>
        <rFont val="맑은 고딕"/>
        <family val="3"/>
        <charset val="129"/>
        <scheme val="minor"/>
      </rPr>
      <t>(Korean History-executive)</t>
    </r>
    <phoneticPr fontId="3" type="noConversion"/>
  </si>
  <si>
    <r>
      <t>한국사응용</t>
    </r>
    <r>
      <rPr>
        <sz val="6"/>
        <color theme="1"/>
        <rFont val="맑은 고딕"/>
        <family val="3"/>
        <charset val="129"/>
        <scheme val="minor"/>
      </rPr>
      <t>(Korean History-Applications)</t>
    </r>
    <phoneticPr fontId="3" type="noConversion"/>
  </si>
  <si>
    <r>
      <t>군대윤리</t>
    </r>
    <r>
      <rPr>
        <sz val="6"/>
        <color theme="1"/>
        <rFont val="맑은 고딕"/>
        <family val="3"/>
        <charset val="129"/>
        <scheme val="minor"/>
      </rPr>
      <t>(Military Ethics)</t>
    </r>
    <phoneticPr fontId="3" type="noConversion"/>
  </si>
  <si>
    <t>현장실습</t>
    <phoneticPr fontId="3" type="noConversion"/>
  </si>
  <si>
    <t>소계</t>
    <phoneticPr fontId="3" type="noConversion"/>
  </si>
  <si>
    <t>선택</t>
    <phoneticPr fontId="3" type="noConversion"/>
  </si>
  <si>
    <r>
      <t xml:space="preserve">사무행정패키지기본
</t>
    </r>
    <r>
      <rPr>
        <sz val="6"/>
        <color rgb="FF000000"/>
        <rFont val="맑은 고딕"/>
        <family val="3"/>
        <charset val="129"/>
        <scheme val="minor"/>
      </rPr>
      <t>(Military Office Administrations-basic)</t>
    </r>
    <phoneticPr fontId="3" type="noConversion"/>
  </si>
  <si>
    <t>자격증</t>
  </si>
  <si>
    <r>
      <t>무도기본</t>
    </r>
    <r>
      <rPr>
        <sz val="6"/>
        <color rgb="FF000000"/>
        <rFont val="맑은 고딕"/>
        <family val="3"/>
        <charset val="129"/>
        <scheme val="minor"/>
      </rPr>
      <t>(Matial Arts-basic)</t>
    </r>
    <phoneticPr fontId="3" type="noConversion"/>
  </si>
  <si>
    <r>
      <t>연합작전영어기본</t>
    </r>
    <r>
      <rPr>
        <sz val="6"/>
        <color indexed="8"/>
        <rFont val="맑은 고딕"/>
        <family val="3"/>
        <charset val="129"/>
        <scheme val="minor"/>
      </rPr>
      <t>(English for Joint Operations-basic)</t>
    </r>
    <phoneticPr fontId="3" type="noConversion"/>
  </si>
  <si>
    <r>
      <t>한자실무</t>
    </r>
    <r>
      <rPr>
        <sz val="6"/>
        <color indexed="8"/>
        <rFont val="맑은 고딕"/>
        <family val="3"/>
        <charset val="129"/>
        <scheme val="minor"/>
      </rPr>
      <t>(Chinese Character-executive)</t>
    </r>
    <phoneticPr fontId="3" type="noConversion"/>
  </si>
  <si>
    <t>트레이닝 방법론(Training Methodology)</t>
    <phoneticPr fontId="3" type="noConversion"/>
  </si>
  <si>
    <r>
      <t xml:space="preserve">사무행정패키지실무
</t>
    </r>
    <r>
      <rPr>
        <sz val="6"/>
        <color indexed="8"/>
        <rFont val="맑은 고딕"/>
        <family val="3"/>
        <charset val="129"/>
        <scheme val="minor"/>
      </rPr>
      <t>(Military Office Administrations-executive)</t>
    </r>
    <phoneticPr fontId="3" type="noConversion"/>
  </si>
  <si>
    <r>
      <t>언어논리기본</t>
    </r>
    <r>
      <rPr>
        <sz val="6"/>
        <color indexed="8"/>
        <rFont val="맑은 고딕"/>
        <family val="3"/>
        <charset val="129"/>
        <scheme val="minor"/>
      </rPr>
      <t>(Language Logic-basic)</t>
    </r>
    <phoneticPr fontId="3" type="noConversion"/>
  </si>
  <si>
    <t>ㅡ</t>
  </si>
  <si>
    <r>
      <t>자료해석기본</t>
    </r>
    <r>
      <rPr>
        <sz val="6"/>
        <color indexed="8"/>
        <rFont val="맑은 고딕"/>
        <family val="3"/>
        <charset val="129"/>
        <scheme val="minor"/>
      </rPr>
      <t>(Interpret the data-basic)</t>
    </r>
    <phoneticPr fontId="3" type="noConversion"/>
  </si>
  <si>
    <r>
      <t>국방체육기본</t>
    </r>
    <r>
      <rPr>
        <sz val="6"/>
        <color theme="1"/>
        <rFont val="맑은 고딕"/>
        <family val="3"/>
        <charset val="129"/>
        <scheme val="minor"/>
      </rPr>
      <t>(Military Physical Education-basic)</t>
    </r>
    <phoneticPr fontId="3" type="noConversion"/>
  </si>
  <si>
    <r>
      <t>무도실무</t>
    </r>
    <r>
      <rPr>
        <sz val="6"/>
        <rFont val="맑은 고딕"/>
        <family val="3"/>
        <charset val="129"/>
        <scheme val="minor"/>
      </rPr>
      <t>(Matial Arts-executive)</t>
    </r>
    <phoneticPr fontId="3" type="noConversion"/>
  </si>
  <si>
    <r>
      <t xml:space="preserve">연합작전영어실무
</t>
    </r>
    <r>
      <rPr>
        <sz val="6"/>
        <rFont val="맑은 고딕"/>
        <family val="3"/>
        <charset val="129"/>
        <scheme val="minor"/>
      </rPr>
      <t>(English for Joint Operations-executive)</t>
    </r>
    <phoneticPr fontId="3" type="noConversion"/>
  </si>
  <si>
    <r>
      <t>전쟁사</t>
    </r>
    <r>
      <rPr>
        <sz val="6"/>
        <rFont val="맑은 고딕"/>
        <family val="3"/>
        <charset val="129"/>
        <scheme val="minor"/>
      </rPr>
      <t>(War History)</t>
    </r>
    <phoneticPr fontId="3" type="noConversion"/>
  </si>
  <si>
    <r>
      <t>언어논리실무</t>
    </r>
    <r>
      <rPr>
        <sz val="6"/>
        <color indexed="8"/>
        <rFont val="맑은 고딕"/>
        <family val="3"/>
        <charset val="129"/>
        <scheme val="minor"/>
      </rPr>
      <t>(Language Logic-executive)</t>
    </r>
    <phoneticPr fontId="3" type="noConversion"/>
  </si>
  <si>
    <r>
      <t>자료해석실무</t>
    </r>
    <r>
      <rPr>
        <sz val="6"/>
        <color indexed="8"/>
        <rFont val="맑은 고딕"/>
        <family val="3"/>
        <charset val="129"/>
        <scheme val="minor"/>
      </rPr>
      <t>(Interpret the data-executive)</t>
    </r>
    <phoneticPr fontId="3" type="noConversion"/>
  </si>
  <si>
    <r>
      <t>취업</t>
    </r>
    <r>
      <rPr>
        <sz val="10"/>
        <rFont val="맑은 고딕"/>
        <family val="3"/>
        <charset val="129"/>
      </rPr>
      <t xml:space="preserve">∙창업준비실무Ⅰ
</t>
    </r>
    <r>
      <rPr>
        <sz val="6"/>
        <rFont val="맑은 고딕"/>
        <family val="3"/>
        <charset val="129"/>
      </rPr>
      <t>(Practices of Employment &amp; Preparation for Business Start-up Ⅰ)</t>
    </r>
    <phoneticPr fontId="3" type="noConversion"/>
  </si>
  <si>
    <t>취업/창업</t>
    <phoneticPr fontId="3" type="noConversion"/>
  </si>
  <si>
    <r>
      <t>국방체육실무</t>
    </r>
    <r>
      <rPr>
        <sz val="6"/>
        <rFont val="맑은 고딕"/>
        <family val="3"/>
        <charset val="129"/>
        <scheme val="minor"/>
      </rPr>
      <t>(Military Physical Education-executive)</t>
    </r>
    <phoneticPr fontId="3" type="noConversion"/>
  </si>
  <si>
    <r>
      <t>상담심리</t>
    </r>
    <r>
      <rPr>
        <sz val="6"/>
        <rFont val="맑은 고딕"/>
        <family val="3"/>
        <charset val="129"/>
        <scheme val="minor"/>
      </rPr>
      <t>(Counselling in Military Setting)</t>
    </r>
    <phoneticPr fontId="3" type="noConversion"/>
  </si>
  <si>
    <r>
      <t>특수전개론</t>
    </r>
    <r>
      <rPr>
        <sz val="6"/>
        <rFont val="맑은 고딕"/>
        <family val="3"/>
        <charset val="129"/>
        <scheme val="minor"/>
      </rPr>
      <t>(Theory of Special Tactics)</t>
    </r>
    <phoneticPr fontId="3" type="noConversion"/>
  </si>
  <si>
    <t>인사행정(Military Personnel Administration)</t>
  </si>
  <si>
    <r>
      <t>부대관리</t>
    </r>
    <r>
      <rPr>
        <sz val="6"/>
        <color indexed="8"/>
        <rFont val="맑은 고딕"/>
        <family val="3"/>
        <charset val="129"/>
        <scheme val="minor"/>
      </rPr>
      <t>(Unit Management)</t>
    </r>
    <phoneticPr fontId="3" type="noConversion"/>
  </si>
  <si>
    <t>인명구조학(Life Rescue Studies)</t>
  </si>
  <si>
    <r>
      <t>취업∙창업준비실무</t>
    </r>
    <r>
      <rPr>
        <sz val="10"/>
        <rFont val="맑은 고딕"/>
        <family val="3"/>
        <charset val="129"/>
      </rPr>
      <t xml:space="preserve">Ⅱ
</t>
    </r>
    <r>
      <rPr>
        <sz val="6"/>
        <rFont val="맑은 고딕"/>
        <family val="3"/>
        <charset val="129"/>
      </rPr>
      <t>(Practices of Employment &amp; Preparation for Business Start-up Ⅱ)</t>
    </r>
    <phoneticPr fontId="3" type="noConversion"/>
  </si>
  <si>
    <t>취업/창업</t>
  </si>
  <si>
    <r>
      <t>전술학</t>
    </r>
    <r>
      <rPr>
        <sz val="6"/>
        <rFont val="맑은 고딕"/>
        <family val="3"/>
        <charset val="129"/>
        <scheme val="minor"/>
      </rPr>
      <t>(Strategic Studies)</t>
    </r>
    <phoneticPr fontId="3" type="noConversion"/>
  </si>
  <si>
    <r>
      <t>무기체계</t>
    </r>
    <r>
      <rPr>
        <sz val="6"/>
        <rFont val="맑은 고딕"/>
        <family val="3"/>
        <charset val="129"/>
        <scheme val="minor"/>
      </rPr>
      <t>(Weapon system)</t>
    </r>
    <phoneticPr fontId="3" type="noConversion"/>
  </si>
  <si>
    <t>군사전략입문</t>
    <phoneticPr fontId="3" type="noConversion"/>
  </si>
  <si>
    <t>합   계</t>
  </si>
  <si>
    <t>학과명(전공명/과정명) : 군사학과(군사전공)</t>
    <phoneticPr fontId="3" type="noConversion"/>
  </si>
  <si>
    <t>인재양성유형명 : 해군부사관유형</t>
    <phoneticPr fontId="3" type="noConversion"/>
  </si>
  <si>
    <t>2017~2018 교육과정</t>
    <phoneticPr fontId="3" type="noConversion"/>
  </si>
  <si>
    <t>구분</t>
  </si>
  <si>
    <t>교과목
코드</t>
    <phoneticPr fontId="3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</si>
  <si>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3" type="noConversion"/>
  </si>
  <si>
    <t>교과
구분
1)</t>
    <phoneticPr fontId="3" type="noConversion"/>
  </si>
  <si>
    <t>NCS
관련성2)</t>
    <phoneticPr fontId="3" type="noConversion"/>
  </si>
  <si>
    <t>학습
모듈
3)</t>
    <phoneticPr fontId="3" type="noConversion"/>
  </si>
  <si>
    <t>교양
·
직업
기초</t>
    <phoneticPr fontId="3" type="noConversion"/>
  </si>
  <si>
    <t>필수</t>
    <phoneticPr fontId="3" type="noConversion"/>
  </si>
  <si>
    <r>
      <t>의사소통능력</t>
    </r>
    <r>
      <rPr>
        <sz val="6"/>
        <color theme="1"/>
        <rFont val="맑은 고딕"/>
        <family val="3"/>
        <charset val="129"/>
        <scheme val="minor"/>
      </rPr>
      <t>(Communication Skill)</t>
    </r>
    <phoneticPr fontId="3" type="noConversion"/>
  </si>
  <si>
    <t>ㅡ</t>
    <phoneticPr fontId="3" type="noConversion"/>
  </si>
  <si>
    <t>O</t>
    <phoneticPr fontId="3" type="noConversion"/>
  </si>
  <si>
    <t>선택</t>
    <phoneticPr fontId="3" type="noConversion"/>
  </si>
  <si>
    <r>
      <t>대학생활과 인성Ⅰ</t>
    </r>
    <r>
      <rPr>
        <sz val="6"/>
        <color theme="1"/>
        <rFont val="맑은 고딕"/>
        <family val="3"/>
        <charset val="129"/>
        <scheme val="minor"/>
      </rPr>
      <t>(Campus Life &amp; Human NatureⅠ)</t>
    </r>
    <phoneticPr fontId="3" type="noConversion"/>
  </si>
  <si>
    <t>진로</t>
    <phoneticPr fontId="3" type="noConversion"/>
  </si>
  <si>
    <t>X</t>
    <phoneticPr fontId="3" type="noConversion"/>
  </si>
  <si>
    <r>
      <t xml:space="preserve">수리능력 이해와 활용
</t>
    </r>
    <r>
      <rPr>
        <sz val="6"/>
        <color theme="1"/>
        <rFont val="맑은 고딕"/>
        <family val="3"/>
        <charset val="129"/>
        <scheme val="minor"/>
      </rPr>
      <t>(Utilization &amp; Understanding of Mathematical Ability)</t>
    </r>
    <phoneticPr fontId="3" type="noConversion"/>
  </si>
  <si>
    <r>
      <t>대학생활과 인성Ⅱ</t>
    </r>
    <r>
      <rPr>
        <sz val="6"/>
        <color theme="1"/>
        <rFont val="맑은 고딕"/>
        <family val="3"/>
        <charset val="129"/>
        <scheme val="minor"/>
      </rPr>
      <t>(Campus Life &amp; Human NatureⅡ)</t>
    </r>
    <phoneticPr fontId="3" type="noConversion"/>
  </si>
  <si>
    <r>
      <t>대인관계기법</t>
    </r>
    <r>
      <rPr>
        <sz val="6"/>
        <color theme="1"/>
        <rFont val="맑은 고딕"/>
        <family val="3"/>
        <charset val="129"/>
        <scheme val="minor"/>
      </rPr>
      <t>(Method of Personal Relations)</t>
    </r>
    <phoneticPr fontId="3" type="noConversion"/>
  </si>
  <si>
    <t>소계</t>
    <phoneticPr fontId="3" type="noConversion"/>
  </si>
  <si>
    <t>전공
·
KCS</t>
    <phoneticPr fontId="3" type="noConversion"/>
  </si>
  <si>
    <r>
      <t>리더십</t>
    </r>
    <r>
      <rPr>
        <sz val="6"/>
        <color theme="1"/>
        <rFont val="맑은 고딕"/>
        <family val="3"/>
        <charset val="129"/>
        <scheme val="minor"/>
      </rPr>
      <t>(Introduction to Leadership)</t>
    </r>
    <phoneticPr fontId="3" type="noConversion"/>
  </si>
  <si>
    <r>
      <t>해군사학</t>
    </r>
    <r>
      <rPr>
        <sz val="6"/>
        <color theme="1"/>
        <rFont val="맑은 고딕"/>
        <family val="3"/>
        <charset val="129"/>
        <scheme val="minor"/>
      </rPr>
      <t>(Theory of the Naval History)</t>
    </r>
    <phoneticPr fontId="3" type="noConversion"/>
  </si>
  <si>
    <r>
      <t>함정일반</t>
    </r>
    <r>
      <rPr>
        <sz val="6"/>
        <color theme="1"/>
        <rFont val="맑은 고딕"/>
        <family val="3"/>
        <charset val="129"/>
        <scheme val="minor"/>
      </rPr>
      <t>(Introduction to Military Ship)</t>
    </r>
    <phoneticPr fontId="3" type="noConversion"/>
  </si>
  <si>
    <r>
      <t>항해학개론</t>
    </r>
    <r>
      <rPr>
        <sz val="6"/>
        <rFont val="맑은 고딕"/>
        <family val="3"/>
        <charset val="129"/>
        <scheme val="minor"/>
      </rPr>
      <t>(Introduction to Navigation)</t>
    </r>
    <phoneticPr fontId="3" type="noConversion"/>
  </si>
  <si>
    <r>
      <t>군대윤리</t>
    </r>
    <r>
      <rPr>
        <sz val="6"/>
        <color theme="1"/>
        <rFont val="맑은 고딕"/>
        <family val="3"/>
        <charset val="129"/>
        <scheme val="minor"/>
      </rPr>
      <t>(Military Ethics)</t>
    </r>
    <phoneticPr fontId="3" type="noConversion"/>
  </si>
  <si>
    <t>현장실습</t>
    <phoneticPr fontId="3" type="noConversion"/>
  </si>
  <si>
    <t>소계</t>
    <phoneticPr fontId="3" type="noConversion"/>
  </si>
  <si>
    <t>선택</t>
    <phoneticPr fontId="3" type="noConversion"/>
  </si>
  <si>
    <r>
      <t xml:space="preserve">사무행정패키지기본
</t>
    </r>
    <r>
      <rPr>
        <sz val="6"/>
        <color rgb="FF000000"/>
        <rFont val="맑은 고딕"/>
        <family val="3"/>
        <charset val="129"/>
        <scheme val="minor"/>
      </rPr>
      <t>(Military Office Administrations-basic)</t>
    </r>
    <phoneticPr fontId="3" type="noConversion"/>
  </si>
  <si>
    <t>X</t>
    <phoneticPr fontId="3" type="noConversion"/>
  </si>
  <si>
    <r>
      <t>무도기본</t>
    </r>
    <r>
      <rPr>
        <sz val="6"/>
        <color rgb="FF000000"/>
        <rFont val="맑은 고딕"/>
        <family val="3"/>
        <charset val="129"/>
        <scheme val="minor"/>
      </rPr>
      <t>(Matial Arts-basic)</t>
    </r>
    <phoneticPr fontId="3" type="noConversion"/>
  </si>
  <si>
    <t>자격증</t>
    <phoneticPr fontId="3" type="noConversion"/>
  </si>
  <si>
    <r>
      <t>연합작전영어기본</t>
    </r>
    <r>
      <rPr>
        <sz val="6"/>
        <color indexed="8"/>
        <rFont val="맑은 고딕"/>
        <family val="3"/>
        <charset val="129"/>
        <scheme val="minor"/>
      </rPr>
      <t>(English for Joint Operations-basic)</t>
    </r>
    <phoneticPr fontId="3" type="noConversion"/>
  </si>
  <si>
    <r>
      <t>한자실무</t>
    </r>
    <r>
      <rPr>
        <sz val="6"/>
        <color indexed="8"/>
        <rFont val="맑은 고딕"/>
        <family val="3"/>
        <charset val="129"/>
        <scheme val="minor"/>
      </rPr>
      <t>(Chinese Character-executive)</t>
    </r>
    <phoneticPr fontId="3" type="noConversion"/>
  </si>
  <si>
    <t>자격증</t>
    <phoneticPr fontId="3" type="noConversion"/>
  </si>
  <si>
    <r>
      <t>한국사기본</t>
    </r>
    <r>
      <rPr>
        <sz val="6"/>
        <color theme="1"/>
        <rFont val="맑은 고딕"/>
        <family val="3"/>
        <charset val="129"/>
        <scheme val="minor"/>
      </rPr>
      <t>(Korean History-basic)</t>
    </r>
    <phoneticPr fontId="3" type="noConversion"/>
  </si>
  <si>
    <r>
      <t xml:space="preserve">사무행정패키지실무
</t>
    </r>
    <r>
      <rPr>
        <sz val="6"/>
        <color indexed="8"/>
        <rFont val="맑은 고딕"/>
        <family val="3"/>
        <charset val="129"/>
        <scheme val="minor"/>
      </rPr>
      <t>(Military Office Administrations-executive)</t>
    </r>
    <phoneticPr fontId="3" type="noConversion"/>
  </si>
  <si>
    <r>
      <t>언어논리기본</t>
    </r>
    <r>
      <rPr>
        <sz val="6"/>
        <color indexed="8"/>
        <rFont val="맑은 고딕"/>
        <family val="3"/>
        <charset val="129"/>
        <scheme val="minor"/>
      </rPr>
      <t>(Language Logic-basic)</t>
    </r>
    <phoneticPr fontId="3" type="noConversion"/>
  </si>
  <si>
    <r>
      <t>자료해석기본</t>
    </r>
    <r>
      <rPr>
        <sz val="6"/>
        <color indexed="8"/>
        <rFont val="맑은 고딕"/>
        <family val="3"/>
        <charset val="129"/>
        <scheme val="minor"/>
      </rPr>
      <t>(Interpret the data-basic)</t>
    </r>
    <phoneticPr fontId="3" type="noConversion"/>
  </si>
  <si>
    <r>
      <t>국방체육기본</t>
    </r>
    <r>
      <rPr>
        <sz val="6"/>
        <color theme="1"/>
        <rFont val="맑은 고딕"/>
        <family val="3"/>
        <charset val="129"/>
        <scheme val="minor"/>
      </rPr>
      <t>(Military Physical Education-basic)</t>
    </r>
    <phoneticPr fontId="3" type="noConversion"/>
  </si>
  <si>
    <r>
      <t>무도실무</t>
    </r>
    <r>
      <rPr>
        <sz val="6"/>
        <rFont val="맑은 고딕"/>
        <family val="3"/>
        <charset val="129"/>
        <scheme val="minor"/>
      </rPr>
      <t>(Matial Arts-executive)</t>
    </r>
    <phoneticPr fontId="3" type="noConversion"/>
  </si>
  <si>
    <r>
      <t xml:space="preserve">연합작전영어실무
</t>
    </r>
    <r>
      <rPr>
        <sz val="6"/>
        <rFont val="맑은 고딕"/>
        <family val="3"/>
        <charset val="129"/>
        <scheme val="minor"/>
      </rPr>
      <t>(English for Joint Operations-executive)</t>
    </r>
    <phoneticPr fontId="3" type="noConversion"/>
  </si>
  <si>
    <t>전쟁사(War History)</t>
  </si>
  <si>
    <r>
      <t>한국사실무</t>
    </r>
    <r>
      <rPr>
        <sz val="6"/>
        <color theme="1"/>
        <rFont val="맑은 고딕"/>
        <family val="3"/>
        <charset val="129"/>
        <scheme val="minor"/>
      </rPr>
      <t>(Korean History-executive)</t>
    </r>
    <phoneticPr fontId="3" type="noConversion"/>
  </si>
  <si>
    <r>
      <t>취업</t>
    </r>
    <r>
      <rPr>
        <sz val="10"/>
        <rFont val="맑은 고딕"/>
        <family val="3"/>
        <charset val="129"/>
      </rPr>
      <t xml:space="preserve">∙창업준비실무Ⅰ
</t>
    </r>
    <r>
      <rPr>
        <sz val="6"/>
        <rFont val="맑은 고딕"/>
        <family val="3"/>
        <charset val="129"/>
      </rPr>
      <t>(Practices of Employment &amp; Preparation for Business Start-up Ⅰ)</t>
    </r>
    <phoneticPr fontId="3" type="noConversion"/>
  </si>
  <si>
    <t>취업/창업</t>
    <phoneticPr fontId="3" type="noConversion"/>
  </si>
  <si>
    <r>
      <t>국방체육실무</t>
    </r>
    <r>
      <rPr>
        <sz val="6"/>
        <rFont val="맑은 고딕"/>
        <family val="3"/>
        <charset val="129"/>
        <scheme val="minor"/>
      </rPr>
      <t>(Military Physical Education-executive)</t>
    </r>
    <phoneticPr fontId="3" type="noConversion"/>
  </si>
  <si>
    <r>
      <t xml:space="preserve">연합작전영어응용
</t>
    </r>
    <r>
      <rPr>
        <sz val="6"/>
        <rFont val="맑은 고딕"/>
        <family val="3"/>
        <charset val="129"/>
        <scheme val="minor"/>
      </rPr>
      <t>(English for Joint Operations-Applications)</t>
    </r>
    <phoneticPr fontId="3" type="noConversion"/>
  </si>
  <si>
    <r>
      <t>상담심리</t>
    </r>
    <r>
      <rPr>
        <sz val="6"/>
        <rFont val="맑은 고딕"/>
        <family val="3"/>
        <charset val="129"/>
        <scheme val="minor"/>
      </rPr>
      <t>(Counselling in Military Setting)</t>
    </r>
    <phoneticPr fontId="3" type="noConversion"/>
  </si>
  <si>
    <r>
      <t>언어논리실무</t>
    </r>
    <r>
      <rPr>
        <sz val="6"/>
        <color indexed="8"/>
        <rFont val="맑은 고딕"/>
        <family val="3"/>
        <charset val="129"/>
        <scheme val="minor"/>
      </rPr>
      <t>(Language Logic-executive)</t>
    </r>
    <phoneticPr fontId="3" type="noConversion"/>
  </si>
  <si>
    <r>
      <t>자료해석실무</t>
    </r>
    <r>
      <rPr>
        <sz val="6"/>
        <color indexed="8"/>
        <rFont val="맑은 고딕"/>
        <family val="3"/>
        <charset val="129"/>
        <scheme val="minor"/>
      </rPr>
      <t>(Interpret the data-executive)</t>
    </r>
    <phoneticPr fontId="3" type="noConversion"/>
  </si>
  <si>
    <r>
      <t>한국사응용</t>
    </r>
    <r>
      <rPr>
        <sz val="6"/>
        <color theme="1"/>
        <rFont val="맑은 고딕"/>
        <family val="3"/>
        <charset val="129"/>
        <scheme val="minor"/>
      </rPr>
      <t>(Korean History-Applications)</t>
    </r>
    <phoneticPr fontId="3" type="noConversion"/>
  </si>
  <si>
    <r>
      <t>취업∙창업준비실무</t>
    </r>
    <r>
      <rPr>
        <sz val="10"/>
        <rFont val="맑은 고딕"/>
        <family val="3"/>
        <charset val="129"/>
      </rPr>
      <t xml:space="preserve">Ⅱ
</t>
    </r>
    <r>
      <rPr>
        <sz val="6"/>
        <rFont val="맑은 고딕"/>
        <family val="3"/>
        <charset val="129"/>
      </rPr>
      <t>(Practices of Employment &amp; Preparation for Business Start-up Ⅱ)</t>
    </r>
    <phoneticPr fontId="3" type="noConversion"/>
  </si>
  <si>
    <t>해상군사기술영어 (English for Naval Technology)</t>
    <phoneticPr fontId="3" type="noConversion"/>
  </si>
  <si>
    <r>
      <t>전술학</t>
    </r>
    <r>
      <rPr>
        <sz val="6"/>
        <rFont val="맑은 고딕"/>
        <family val="3"/>
        <charset val="129"/>
        <scheme val="minor"/>
      </rPr>
      <t>(Strategic Studies)</t>
    </r>
    <phoneticPr fontId="3" type="noConversion"/>
  </si>
  <si>
    <r>
      <t>무기체계</t>
    </r>
    <r>
      <rPr>
        <sz val="6"/>
        <rFont val="맑은 고딕"/>
        <family val="3"/>
        <charset val="129"/>
        <scheme val="minor"/>
      </rPr>
      <t>(Weapon system)</t>
    </r>
    <phoneticPr fontId="3" type="noConversion"/>
  </si>
  <si>
    <t>군사전략입문</t>
    <phoneticPr fontId="3" type="noConversion"/>
  </si>
  <si>
    <r>
      <t>부대관리</t>
    </r>
    <r>
      <rPr>
        <sz val="6"/>
        <color indexed="8"/>
        <rFont val="맑은 고딕"/>
        <family val="3"/>
        <charset val="129"/>
        <scheme val="minor"/>
      </rPr>
      <t>(Unit Management)</t>
    </r>
    <phoneticPr fontId="3" type="noConversion"/>
  </si>
  <si>
    <t>학과명(전공명/과정명) : 군사학과 (항공정비전공)</t>
    <phoneticPr fontId="3" type="noConversion"/>
  </si>
  <si>
    <t>인재양성유형명 : 항공정비부사관유형</t>
    <phoneticPr fontId="3" type="noConversion"/>
  </si>
  <si>
    <t>2017~2018 교육과정</t>
    <phoneticPr fontId="3" type="noConversion"/>
  </si>
  <si>
    <t>구분</t>
    <phoneticPr fontId="3" type="noConversion"/>
  </si>
  <si>
    <t>교과목
코드</t>
    <phoneticPr fontId="3" type="noConversion"/>
  </si>
  <si>
    <r>
      <t xml:space="preserve">교과목명
</t>
    </r>
    <r>
      <rPr>
        <b/>
        <sz val="10"/>
        <color theme="1"/>
        <rFont val="맑은 고딕"/>
        <family val="3"/>
        <charset val="129"/>
        <scheme val="minor"/>
      </rPr>
      <t>(영문명)</t>
    </r>
    <phoneticPr fontId="3" type="noConversion"/>
  </si>
  <si>
    <t>교과
구분
1)</t>
    <phoneticPr fontId="3" type="noConversion"/>
  </si>
  <si>
    <t>NCS
관련성2)</t>
    <phoneticPr fontId="3" type="noConversion"/>
  </si>
  <si>
    <t>의사소통의 이해와 활용(Understanding of communication)</t>
  </si>
  <si>
    <t xml:space="preserve"> 진로</t>
    <phoneticPr fontId="3" type="noConversion"/>
  </si>
  <si>
    <t>영어기초(Basic of english)</t>
  </si>
  <si>
    <t>대학생활과 인성Ⅰ</t>
  </si>
  <si>
    <t>대학생활과 인성Ⅱ</t>
  </si>
  <si>
    <t>자료해석실무(Analysis of data  &amp; materials)</t>
    <phoneticPr fontId="3" type="noConversion"/>
  </si>
  <si>
    <t>자료해석응용(Applying of data &amp; materials analysis)</t>
  </si>
  <si>
    <t>전공
·
NCS</t>
    <phoneticPr fontId="3" type="noConversion"/>
  </si>
  <si>
    <t>항공기기초실습(Pratice of A/C basics)</t>
  </si>
  <si>
    <t>항공기기체응용실습(Pratice of airframe applying)</t>
  </si>
  <si>
    <t>항공기장비응용실습(Practice of A/C equipments)</t>
  </si>
  <si>
    <t>항공기계통실습(Practice of A/C systems)</t>
  </si>
  <si>
    <t>O</t>
    <phoneticPr fontId="3" type="noConversion"/>
  </si>
  <si>
    <t>항공기기체수리실습(Practice of airframe repair)</t>
  </si>
  <si>
    <t>소계</t>
    <phoneticPr fontId="3" type="noConversion"/>
  </si>
  <si>
    <t>전공
·
현장
중심</t>
    <phoneticPr fontId="3" type="noConversion"/>
  </si>
  <si>
    <t>필수</t>
    <phoneticPr fontId="3" type="noConversion"/>
  </si>
  <si>
    <t>비행원리실무(Principle of flying)</t>
  </si>
  <si>
    <t>X</t>
    <phoneticPr fontId="3" type="noConversion"/>
  </si>
  <si>
    <t>항공정비관리실무(A/C maint' control)</t>
    <phoneticPr fontId="3" type="noConversion"/>
  </si>
  <si>
    <t>항공기체(A/C airframe)</t>
  </si>
  <si>
    <r>
      <t xml:space="preserve">항공왕복기관(Reciprocating engine)
</t>
    </r>
    <r>
      <rPr>
        <sz val="10"/>
        <color rgb="FF0000FF"/>
        <rFont val="맑은 고딕"/>
        <family val="3"/>
        <charset val="129"/>
        <scheme val="minor"/>
      </rPr>
      <t>(현장실습대체과목</t>
    </r>
    <r>
      <rPr>
        <sz val="10"/>
        <color theme="1"/>
        <rFont val="맑은 고딕"/>
        <family val="3"/>
        <charset val="129"/>
        <scheme val="minor"/>
      </rPr>
      <t>)</t>
    </r>
    <phoneticPr fontId="3" type="noConversion"/>
  </si>
  <si>
    <r>
      <rPr>
        <sz val="10"/>
        <color rgb="FF0000FF"/>
        <rFont val="맑은 고딕"/>
        <family val="3"/>
        <charset val="129"/>
        <scheme val="minor"/>
      </rPr>
      <t>항공기관현장실습</t>
    </r>
    <r>
      <rPr>
        <sz val="10"/>
        <color theme="1"/>
        <rFont val="맑은 고딕"/>
        <family val="3"/>
        <charset val="129"/>
        <scheme val="minor"/>
      </rPr>
      <t>(Practice of engine 
job site)</t>
    </r>
    <phoneticPr fontId="3" type="noConversion"/>
  </si>
  <si>
    <t>자격증</t>
    <phoneticPr fontId="3" type="noConversion"/>
  </si>
  <si>
    <t>선택</t>
    <phoneticPr fontId="3" type="noConversion"/>
  </si>
  <si>
    <t>항공 공ㆍ유압(A/C pneumatics)</t>
  </si>
  <si>
    <t>항공전기전자(A/C electrical &amp; electronic)</t>
  </si>
  <si>
    <t>한국사실무(History of korea)</t>
  </si>
  <si>
    <t>항공역학실무(Aerodynamics)</t>
  </si>
  <si>
    <t>항공계기(A/C instument)</t>
  </si>
  <si>
    <t>항공기체응용(Applying of A/C airframe)</t>
  </si>
  <si>
    <t>가스터빈기관(Gas turbine engine)</t>
  </si>
  <si>
    <t>영어응용(Applying of english)</t>
  </si>
  <si>
    <t>한국사응용(Applying of korea History)</t>
  </si>
  <si>
    <t>취업·창업준비실무Ⅰ</t>
  </si>
  <si>
    <t>항공통신항법(A/C comm' &amp; navigation)</t>
  </si>
  <si>
    <t>항공법규(Law of aviation)</t>
  </si>
  <si>
    <t>정비기술세미나(Seminar of maint' technical)</t>
  </si>
  <si>
    <t>리더십(Leadership)</t>
  </si>
  <si>
    <t>취업·창업준비실무Ⅱ</t>
  </si>
  <si>
    <t>항공기술영어(Aviation english)</t>
  </si>
  <si>
    <t>비파괴검사개론(Concepts of NDI)</t>
  </si>
  <si>
    <t>항공안전관리론(Concepts of safety management)</t>
  </si>
  <si>
    <t>항공품질관리론(Concepts of quality control)</t>
  </si>
  <si>
    <t>항공무기체계(Aviation weapons system)</t>
  </si>
  <si>
    <t>정비기술세미나응용(Seminar of maint' technical applying)</t>
  </si>
  <si>
    <t>전쟁사(History of war)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</si>
</sst>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6"/>
      <color rgb="FF000000"/>
      <name val="맑은 고딕"/>
      <family val="3"/>
      <charset val="129"/>
      <scheme val="minor"/>
    </font>
    <font>
      <sz val="6"/>
      <color indexed="8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6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4">
    <xf numFmtId="0" fontId="0" fillId="0" borderId="0" xfId="0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8" xfId="1" quotePrefix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10" fillId="0" borderId="14" xfId="1" quotePrefix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0" fillId="5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/>
    </xf>
    <xf numFmtId="0" fontId="11" fillId="0" borderId="26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0" fillId="5" borderId="8" xfId="1" applyFont="1" applyFill="1" applyBorder="1" applyAlignment="1">
      <alignment horizontal="center" vertical="center" wrapText="1"/>
    </xf>
    <xf numFmtId="0" fontId="7" fillId="4" borderId="8" xfId="0" quotePrefix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80" zoomScaleNormal="80" workbookViewId="0">
      <selection activeCell="D14" sqref="D14"/>
    </sheetView>
  </sheetViews>
  <sheetFormatPr defaultRowHeight="16.5" x14ac:dyDescent="0.3"/>
  <cols>
    <col min="4" max="4" width="39.375" bestFit="1" customWidth="1"/>
    <col min="8" max="22" width="4.125" customWidth="1"/>
  </cols>
  <sheetData>
    <row r="1" spans="1:22" ht="17.25" thickBot="1" x14ac:dyDescent="0.35">
      <c r="A1" s="144" t="s">
        <v>0</v>
      </c>
      <c r="B1" s="144"/>
      <c r="C1" s="144"/>
      <c r="D1" s="144"/>
      <c r="E1" s="144"/>
      <c r="F1" s="144"/>
      <c r="G1" s="144"/>
      <c r="H1" s="145" t="s">
        <v>1</v>
      </c>
      <c r="I1" s="145"/>
      <c r="J1" s="145"/>
      <c r="K1" s="145"/>
      <c r="L1" s="145"/>
      <c r="M1" s="145"/>
      <c r="N1" s="145"/>
      <c r="O1" s="145"/>
      <c r="P1" s="145"/>
      <c r="Q1" s="146" t="s">
        <v>2</v>
      </c>
      <c r="R1" s="146"/>
      <c r="S1" s="146"/>
      <c r="T1" s="146"/>
      <c r="U1" s="146"/>
      <c r="V1" s="146"/>
    </row>
    <row r="2" spans="1:22" x14ac:dyDescent="0.3">
      <c r="A2" s="136" t="s">
        <v>3</v>
      </c>
      <c r="B2" s="134"/>
      <c r="C2" s="134" t="s">
        <v>4</v>
      </c>
      <c r="D2" s="134" t="s">
        <v>5</v>
      </c>
      <c r="E2" s="147" t="s">
        <v>6</v>
      </c>
      <c r="F2" s="134" t="s">
        <v>7</v>
      </c>
      <c r="G2" s="134" t="s">
        <v>8</v>
      </c>
      <c r="H2" s="136" t="s">
        <v>9</v>
      </c>
      <c r="I2" s="134"/>
      <c r="J2" s="134"/>
      <c r="K2" s="134"/>
      <c r="L2" s="134"/>
      <c r="M2" s="137"/>
      <c r="N2" s="132" t="s">
        <v>10</v>
      </c>
      <c r="O2" s="133"/>
      <c r="P2" s="134"/>
      <c r="Q2" s="134"/>
      <c r="R2" s="134"/>
      <c r="S2" s="135"/>
      <c r="T2" s="136" t="s">
        <v>11</v>
      </c>
      <c r="U2" s="134"/>
      <c r="V2" s="137"/>
    </row>
    <row r="3" spans="1:22" x14ac:dyDescent="0.3">
      <c r="A3" s="138"/>
      <c r="B3" s="139"/>
      <c r="C3" s="139"/>
      <c r="D3" s="139"/>
      <c r="E3" s="148"/>
      <c r="F3" s="139"/>
      <c r="G3" s="139"/>
      <c r="H3" s="138" t="s">
        <v>12</v>
      </c>
      <c r="I3" s="139"/>
      <c r="J3" s="139"/>
      <c r="K3" s="139" t="s">
        <v>13</v>
      </c>
      <c r="L3" s="139"/>
      <c r="M3" s="140"/>
      <c r="N3" s="141" t="s">
        <v>12</v>
      </c>
      <c r="O3" s="142"/>
      <c r="P3" s="139"/>
      <c r="Q3" s="139" t="s">
        <v>13</v>
      </c>
      <c r="R3" s="139"/>
      <c r="S3" s="143"/>
      <c r="T3" s="138"/>
      <c r="U3" s="139"/>
      <c r="V3" s="140"/>
    </row>
    <row r="4" spans="1:22" ht="27" customHeight="1" x14ac:dyDescent="0.3">
      <c r="A4" s="138"/>
      <c r="B4" s="139"/>
      <c r="C4" s="139"/>
      <c r="D4" s="139"/>
      <c r="E4" s="149"/>
      <c r="F4" s="139"/>
      <c r="G4" s="139"/>
      <c r="H4" s="1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  <c r="N4" s="4" t="s">
        <v>14</v>
      </c>
      <c r="O4" s="2" t="s">
        <v>15</v>
      </c>
      <c r="P4" s="2" t="s">
        <v>16</v>
      </c>
      <c r="Q4" s="2" t="s">
        <v>14</v>
      </c>
      <c r="R4" s="2" t="s">
        <v>15</v>
      </c>
      <c r="S4" s="5" t="s">
        <v>16</v>
      </c>
      <c r="T4" s="1" t="s">
        <v>14</v>
      </c>
      <c r="U4" s="2" t="s">
        <v>15</v>
      </c>
      <c r="V4" s="3" t="s">
        <v>16</v>
      </c>
    </row>
    <row r="5" spans="1:22" ht="24.95" customHeight="1" x14ac:dyDescent="0.3">
      <c r="A5" s="117" t="s">
        <v>17</v>
      </c>
      <c r="B5" s="6" t="s">
        <v>18</v>
      </c>
      <c r="C5" s="7"/>
      <c r="D5" s="8" t="s">
        <v>19</v>
      </c>
      <c r="E5" s="9" t="s">
        <v>20</v>
      </c>
      <c r="F5" s="9" t="s">
        <v>21</v>
      </c>
      <c r="G5" s="10" t="s">
        <v>21</v>
      </c>
      <c r="H5" s="11">
        <v>2</v>
      </c>
      <c r="I5" s="7">
        <v>1</v>
      </c>
      <c r="J5" s="7">
        <v>1</v>
      </c>
      <c r="K5" s="10"/>
      <c r="L5" s="10"/>
      <c r="M5" s="12"/>
      <c r="N5" s="13"/>
      <c r="O5" s="10"/>
      <c r="P5" s="10"/>
      <c r="Q5" s="14"/>
      <c r="R5" s="15"/>
      <c r="S5" s="16"/>
      <c r="T5" s="17">
        <f>SUM(H5,K5,N5,Q5)</f>
        <v>2</v>
      </c>
      <c r="U5" s="15">
        <f>SUM(I5,L5,O5,R5)</f>
        <v>1</v>
      </c>
      <c r="V5" s="18">
        <f>SUM(J5,M5,P5,S5)</f>
        <v>1</v>
      </c>
    </row>
    <row r="6" spans="1:22" ht="24.95" customHeight="1" x14ac:dyDescent="0.3">
      <c r="A6" s="117"/>
      <c r="B6" s="120" t="s">
        <v>22</v>
      </c>
      <c r="C6" s="8"/>
      <c r="D6" s="8" t="s">
        <v>23</v>
      </c>
      <c r="E6" s="19" t="s">
        <v>24</v>
      </c>
      <c r="F6" s="9" t="s">
        <v>25</v>
      </c>
      <c r="G6" s="10" t="s">
        <v>25</v>
      </c>
      <c r="H6" s="20">
        <v>1</v>
      </c>
      <c r="I6" s="10">
        <v>1</v>
      </c>
      <c r="J6" s="10">
        <v>0</v>
      </c>
      <c r="K6" s="10"/>
      <c r="L6" s="10"/>
      <c r="M6" s="12"/>
      <c r="N6" s="13"/>
      <c r="O6" s="10"/>
      <c r="P6" s="10"/>
      <c r="Q6" s="10"/>
      <c r="R6" s="10"/>
      <c r="S6" s="21"/>
      <c r="T6" s="17">
        <f t="shared" ref="T6:V9" si="0">SUM(H6,K6,N6,Q6)</f>
        <v>1</v>
      </c>
      <c r="U6" s="15">
        <f t="shared" si="0"/>
        <v>1</v>
      </c>
      <c r="V6" s="18">
        <f t="shared" si="0"/>
        <v>0</v>
      </c>
    </row>
    <row r="7" spans="1:22" ht="24.95" customHeight="1" x14ac:dyDescent="0.3">
      <c r="A7" s="117"/>
      <c r="B7" s="121"/>
      <c r="C7" s="8"/>
      <c r="D7" s="8" t="s">
        <v>26</v>
      </c>
      <c r="E7" s="19" t="s">
        <v>27</v>
      </c>
      <c r="F7" s="9" t="s">
        <v>28</v>
      </c>
      <c r="G7" s="10" t="s">
        <v>28</v>
      </c>
      <c r="H7" s="20">
        <v>2</v>
      </c>
      <c r="I7" s="10">
        <v>2</v>
      </c>
      <c r="J7" s="10">
        <v>0</v>
      </c>
      <c r="K7" s="10"/>
      <c r="L7" s="10"/>
      <c r="M7" s="12"/>
      <c r="N7" s="13"/>
      <c r="O7" s="10"/>
      <c r="P7" s="10"/>
      <c r="Q7" s="10"/>
      <c r="R7" s="10"/>
      <c r="S7" s="21"/>
      <c r="T7" s="17">
        <f>SUM(H7,K7,N7,Q7)</f>
        <v>2</v>
      </c>
      <c r="U7" s="15">
        <f>SUM(I7,L7,O7,R7)</f>
        <v>2</v>
      </c>
      <c r="V7" s="18">
        <f>SUM(J7,M7,P7,S7)</f>
        <v>0</v>
      </c>
    </row>
    <row r="8" spans="1:22" ht="24.95" customHeight="1" x14ac:dyDescent="0.3">
      <c r="A8" s="117"/>
      <c r="B8" s="121"/>
      <c r="C8" s="8"/>
      <c r="D8" s="8" t="s">
        <v>29</v>
      </c>
      <c r="E8" s="19" t="s">
        <v>24</v>
      </c>
      <c r="F8" s="9" t="s">
        <v>25</v>
      </c>
      <c r="G8" s="10" t="s">
        <v>25</v>
      </c>
      <c r="H8" s="20"/>
      <c r="I8" s="10"/>
      <c r="J8" s="10"/>
      <c r="K8" s="10">
        <v>1</v>
      </c>
      <c r="L8" s="10">
        <v>1</v>
      </c>
      <c r="M8" s="12">
        <v>0</v>
      </c>
      <c r="N8" s="13"/>
      <c r="O8" s="10"/>
      <c r="P8" s="10"/>
      <c r="Q8" s="10"/>
      <c r="R8" s="10"/>
      <c r="S8" s="21"/>
      <c r="T8" s="17">
        <f t="shared" si="0"/>
        <v>1</v>
      </c>
      <c r="U8" s="15">
        <f t="shared" si="0"/>
        <v>1</v>
      </c>
      <c r="V8" s="18">
        <f t="shared" si="0"/>
        <v>0</v>
      </c>
    </row>
    <row r="9" spans="1:22" ht="24.95" customHeight="1" x14ac:dyDescent="0.3">
      <c r="A9" s="118"/>
      <c r="B9" s="122"/>
      <c r="C9" s="22"/>
      <c r="D9" s="22" t="s">
        <v>30</v>
      </c>
      <c r="E9" s="23" t="s">
        <v>20</v>
      </c>
      <c r="F9" s="9" t="s">
        <v>21</v>
      </c>
      <c r="G9" s="10" t="s">
        <v>21</v>
      </c>
      <c r="H9" s="24"/>
      <c r="I9" s="25"/>
      <c r="J9" s="25"/>
      <c r="K9" s="25"/>
      <c r="L9" s="25"/>
      <c r="M9" s="26"/>
      <c r="N9" s="27"/>
      <c r="O9" s="25"/>
      <c r="P9" s="25"/>
      <c r="Q9" s="25">
        <v>2</v>
      </c>
      <c r="R9" s="25">
        <v>1</v>
      </c>
      <c r="S9" s="28">
        <v>1</v>
      </c>
      <c r="T9" s="17">
        <f t="shared" si="0"/>
        <v>2</v>
      </c>
      <c r="U9" s="15">
        <f t="shared" si="0"/>
        <v>1</v>
      </c>
      <c r="V9" s="18">
        <f t="shared" si="0"/>
        <v>1</v>
      </c>
    </row>
    <row r="10" spans="1:22" ht="24.95" customHeight="1" thickBot="1" x14ac:dyDescent="0.35">
      <c r="A10" s="119"/>
      <c r="B10" s="29" t="s">
        <v>31</v>
      </c>
      <c r="C10" s="30"/>
      <c r="D10" s="30"/>
      <c r="E10" s="29"/>
      <c r="F10" s="29"/>
      <c r="G10" s="29"/>
      <c r="H10" s="31">
        <f t="shared" ref="H10:V10" si="1">SUM(H5:H9)</f>
        <v>5</v>
      </c>
      <c r="I10" s="29">
        <f t="shared" si="1"/>
        <v>4</v>
      </c>
      <c r="J10" s="29">
        <f t="shared" si="1"/>
        <v>1</v>
      </c>
      <c r="K10" s="29">
        <f t="shared" si="1"/>
        <v>1</v>
      </c>
      <c r="L10" s="29">
        <f t="shared" si="1"/>
        <v>1</v>
      </c>
      <c r="M10" s="32">
        <f t="shared" si="1"/>
        <v>0</v>
      </c>
      <c r="N10" s="33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2</v>
      </c>
      <c r="R10" s="29">
        <f t="shared" si="1"/>
        <v>1</v>
      </c>
      <c r="S10" s="34">
        <f t="shared" si="1"/>
        <v>1</v>
      </c>
      <c r="T10" s="31">
        <f t="shared" si="1"/>
        <v>8</v>
      </c>
      <c r="U10" s="29">
        <f t="shared" si="1"/>
        <v>6</v>
      </c>
      <c r="V10" s="32">
        <f t="shared" si="1"/>
        <v>2</v>
      </c>
    </row>
    <row r="11" spans="1:22" ht="24.95" customHeight="1" x14ac:dyDescent="0.3">
      <c r="A11" s="123" t="s">
        <v>32</v>
      </c>
      <c r="B11" s="126" t="s">
        <v>33</v>
      </c>
      <c r="C11" s="35"/>
      <c r="D11" s="36" t="s">
        <v>34</v>
      </c>
      <c r="E11" s="37" t="s">
        <v>27</v>
      </c>
      <c r="F11" s="37" t="s">
        <v>25</v>
      </c>
      <c r="G11" s="35" t="s">
        <v>28</v>
      </c>
      <c r="H11" s="38">
        <v>3</v>
      </c>
      <c r="I11" s="39">
        <v>2</v>
      </c>
      <c r="J11" s="39">
        <v>1</v>
      </c>
      <c r="K11" s="39"/>
      <c r="L11" s="39"/>
      <c r="M11" s="40"/>
      <c r="N11" s="41"/>
      <c r="O11" s="39"/>
      <c r="P11" s="39"/>
      <c r="Q11" s="39"/>
      <c r="R11" s="39"/>
      <c r="S11" s="42"/>
      <c r="T11" s="43">
        <f>SUM(H11,K11,N11,Q11)</f>
        <v>3</v>
      </c>
      <c r="U11" s="44">
        <f>SUM(I11,L11,O11,R11,)</f>
        <v>2</v>
      </c>
      <c r="V11" s="45">
        <f>SUM(J11,M11,P11,S11)</f>
        <v>1</v>
      </c>
    </row>
    <row r="12" spans="1:22" ht="24.95" customHeight="1" x14ac:dyDescent="0.3">
      <c r="A12" s="124"/>
      <c r="B12" s="121"/>
      <c r="C12" s="7"/>
      <c r="D12" s="46" t="s">
        <v>35</v>
      </c>
      <c r="E12" s="10" t="s">
        <v>36</v>
      </c>
      <c r="F12" s="47" t="s">
        <v>37</v>
      </c>
      <c r="G12" s="48" t="s">
        <v>21</v>
      </c>
      <c r="H12" s="20">
        <v>3</v>
      </c>
      <c r="I12" s="10">
        <v>3</v>
      </c>
      <c r="J12" s="10">
        <v>0</v>
      </c>
      <c r="K12" s="10"/>
      <c r="L12" s="10"/>
      <c r="M12" s="12"/>
      <c r="N12" s="13"/>
      <c r="O12" s="10"/>
      <c r="P12" s="10"/>
      <c r="Q12" s="7"/>
      <c r="R12" s="7"/>
      <c r="S12" s="49"/>
      <c r="T12" s="17">
        <f>SUM(H12,K12,N12,Q12)</f>
        <v>3</v>
      </c>
      <c r="U12" s="15">
        <f>SUM(I12,L12,O12,R12)</f>
        <v>3</v>
      </c>
      <c r="V12" s="18">
        <f>SUM(J12,M12,P12,S12)</f>
        <v>0</v>
      </c>
    </row>
    <row r="13" spans="1:22" ht="24.95" customHeight="1" x14ac:dyDescent="0.3">
      <c r="A13" s="124"/>
      <c r="B13" s="121"/>
      <c r="C13" s="7"/>
      <c r="D13" s="50" t="s">
        <v>38</v>
      </c>
      <c r="E13" s="10" t="s">
        <v>36</v>
      </c>
      <c r="F13" s="51" t="s">
        <v>37</v>
      </c>
      <c r="G13" s="10" t="s">
        <v>21</v>
      </c>
      <c r="H13" s="20"/>
      <c r="I13" s="10"/>
      <c r="J13" s="10"/>
      <c r="K13" s="10">
        <v>3</v>
      </c>
      <c r="L13" s="10">
        <v>3</v>
      </c>
      <c r="M13" s="12">
        <v>0</v>
      </c>
      <c r="N13" s="13"/>
      <c r="O13" s="10"/>
      <c r="P13" s="10"/>
      <c r="Q13" s="7"/>
      <c r="R13" s="7"/>
      <c r="S13" s="49"/>
      <c r="T13" s="17">
        <f>SUM(H13,K13,N13,Q13)</f>
        <v>3</v>
      </c>
      <c r="U13" s="15">
        <f>SUM(I13,L13,O13,R13)</f>
        <v>3</v>
      </c>
      <c r="V13" s="18">
        <f>SUM(J13,M13,P13,S13)</f>
        <v>0</v>
      </c>
    </row>
    <row r="14" spans="1:22" ht="24.95" customHeight="1" x14ac:dyDescent="0.3">
      <c r="A14" s="124"/>
      <c r="B14" s="121"/>
      <c r="C14" s="7"/>
      <c r="D14" s="50" t="s">
        <v>39</v>
      </c>
      <c r="E14" s="10" t="s">
        <v>36</v>
      </c>
      <c r="F14" s="51" t="s">
        <v>37</v>
      </c>
      <c r="G14" s="10" t="s">
        <v>21</v>
      </c>
      <c r="H14" s="20"/>
      <c r="I14" s="10"/>
      <c r="J14" s="10"/>
      <c r="K14" s="10"/>
      <c r="L14" s="10"/>
      <c r="M14" s="12"/>
      <c r="N14" s="13">
        <v>3</v>
      </c>
      <c r="O14" s="10">
        <v>3</v>
      </c>
      <c r="P14" s="10">
        <v>0</v>
      </c>
      <c r="Q14" s="7"/>
      <c r="R14" s="7"/>
      <c r="S14" s="49"/>
      <c r="T14" s="17">
        <f>SUM(H14,K14,N14,Q14)</f>
        <v>3</v>
      </c>
      <c r="U14" s="15">
        <f>SUM(I14,L14,O14,R14)</f>
        <v>3</v>
      </c>
      <c r="V14" s="18">
        <f>SUM(J14,M14,P14,S14)</f>
        <v>0</v>
      </c>
    </row>
    <row r="15" spans="1:22" ht="24.95" customHeight="1" x14ac:dyDescent="0.3">
      <c r="A15" s="124"/>
      <c r="B15" s="121"/>
      <c r="C15" s="7"/>
      <c r="D15" s="50" t="s">
        <v>40</v>
      </c>
      <c r="E15" s="52" t="s">
        <v>20</v>
      </c>
      <c r="F15" s="52" t="s">
        <v>37</v>
      </c>
      <c r="G15" s="7" t="s">
        <v>21</v>
      </c>
      <c r="H15" s="20"/>
      <c r="I15" s="10"/>
      <c r="J15" s="10"/>
      <c r="K15" s="10"/>
      <c r="L15" s="10"/>
      <c r="M15" s="12"/>
      <c r="N15" s="13"/>
      <c r="O15" s="10"/>
      <c r="P15" s="10"/>
      <c r="Q15" s="7">
        <v>3</v>
      </c>
      <c r="R15" s="7">
        <v>2</v>
      </c>
      <c r="S15" s="49">
        <v>1</v>
      </c>
      <c r="T15" s="17">
        <f>SUM(H15,K15,N15,Q15)</f>
        <v>3</v>
      </c>
      <c r="U15" s="15">
        <f>SUM(I15,L15,O15,R15)</f>
        <v>2</v>
      </c>
      <c r="V15" s="18">
        <f>SUM(J15,M15,P15,S15)</f>
        <v>1</v>
      </c>
    </row>
    <row r="16" spans="1:22" ht="24.95" customHeight="1" x14ac:dyDescent="0.3">
      <c r="A16" s="124"/>
      <c r="B16" s="122"/>
      <c r="C16" s="7"/>
      <c r="D16" s="53" t="s">
        <v>41</v>
      </c>
      <c r="E16" s="47" t="s">
        <v>20</v>
      </c>
      <c r="F16" s="51" t="s">
        <v>37</v>
      </c>
      <c r="G16" s="10" t="s">
        <v>37</v>
      </c>
      <c r="H16" s="54"/>
      <c r="I16" s="55"/>
      <c r="J16" s="56"/>
      <c r="K16" s="56"/>
      <c r="L16" s="55"/>
      <c r="M16" s="57"/>
      <c r="N16" s="58"/>
      <c r="O16" s="55"/>
      <c r="P16" s="55"/>
      <c r="Q16" s="56">
        <v>3</v>
      </c>
      <c r="R16" s="56">
        <v>0</v>
      </c>
      <c r="S16" s="59">
        <v>0</v>
      </c>
      <c r="T16" s="60">
        <v>3</v>
      </c>
      <c r="U16" s="61">
        <v>0</v>
      </c>
      <c r="V16" s="62">
        <v>0</v>
      </c>
    </row>
    <row r="17" spans="1:22" ht="24.95" customHeight="1" x14ac:dyDescent="0.3">
      <c r="A17" s="124"/>
      <c r="B17" s="63" t="s">
        <v>42</v>
      </c>
      <c r="C17" s="63"/>
      <c r="D17" s="63"/>
      <c r="E17" s="2"/>
      <c r="F17" s="2"/>
      <c r="G17" s="2"/>
      <c r="H17" s="1">
        <f t="shared" ref="H17:S17" si="2">SUM(H11:H15)</f>
        <v>6</v>
      </c>
      <c r="I17" s="2">
        <f t="shared" si="2"/>
        <v>5</v>
      </c>
      <c r="J17" s="2">
        <f t="shared" si="2"/>
        <v>1</v>
      </c>
      <c r="K17" s="2">
        <f t="shared" si="2"/>
        <v>3</v>
      </c>
      <c r="L17" s="2">
        <f t="shared" si="2"/>
        <v>3</v>
      </c>
      <c r="M17" s="3">
        <f t="shared" si="2"/>
        <v>0</v>
      </c>
      <c r="N17" s="4">
        <f t="shared" si="2"/>
        <v>3</v>
      </c>
      <c r="O17" s="2">
        <f t="shared" si="2"/>
        <v>3</v>
      </c>
      <c r="P17" s="2">
        <f t="shared" si="2"/>
        <v>0</v>
      </c>
      <c r="Q17" s="2">
        <f>SUM(Q15:Q16)</f>
        <v>6</v>
      </c>
      <c r="R17" s="2">
        <f t="shared" si="2"/>
        <v>2</v>
      </c>
      <c r="S17" s="5">
        <f t="shared" si="2"/>
        <v>1</v>
      </c>
      <c r="T17" s="1">
        <f t="shared" ref="T17:V17" si="3">SUM(T11:T16)</f>
        <v>18</v>
      </c>
      <c r="U17" s="2">
        <f t="shared" si="3"/>
        <v>13</v>
      </c>
      <c r="V17" s="3">
        <f t="shared" si="3"/>
        <v>2</v>
      </c>
    </row>
    <row r="18" spans="1:22" ht="24.95" customHeight="1" x14ac:dyDescent="0.3">
      <c r="A18" s="124"/>
      <c r="B18" s="127" t="s">
        <v>43</v>
      </c>
      <c r="C18" s="8"/>
      <c r="D18" s="64" t="s">
        <v>44</v>
      </c>
      <c r="E18" s="10" t="s">
        <v>45</v>
      </c>
      <c r="F18" s="10" t="s">
        <v>37</v>
      </c>
      <c r="G18" s="10" t="s">
        <v>37</v>
      </c>
      <c r="H18" s="20">
        <v>2</v>
      </c>
      <c r="I18" s="10">
        <v>1</v>
      </c>
      <c r="J18" s="10">
        <v>2</v>
      </c>
      <c r="K18" s="10"/>
      <c r="L18" s="10"/>
      <c r="M18" s="12"/>
      <c r="N18" s="13"/>
      <c r="O18" s="10"/>
      <c r="P18" s="10"/>
      <c r="Q18" s="10"/>
      <c r="R18" s="10"/>
      <c r="S18" s="21"/>
      <c r="T18" s="17">
        <f>SUM(H18,K18,N18,Q18)</f>
        <v>2</v>
      </c>
      <c r="U18" s="15">
        <f>SUM(I18,L18,O18,R18)</f>
        <v>1</v>
      </c>
      <c r="V18" s="18">
        <f>SUM(J18,M18,P18,S18)</f>
        <v>2</v>
      </c>
    </row>
    <row r="19" spans="1:22" ht="24.95" customHeight="1" x14ac:dyDescent="0.3">
      <c r="A19" s="124"/>
      <c r="B19" s="128"/>
      <c r="C19" s="8"/>
      <c r="D19" s="64" t="s">
        <v>46</v>
      </c>
      <c r="E19" s="10" t="s">
        <v>36</v>
      </c>
      <c r="F19" s="51" t="s">
        <v>37</v>
      </c>
      <c r="G19" s="10" t="s">
        <v>37</v>
      </c>
      <c r="H19" s="20">
        <v>3</v>
      </c>
      <c r="I19" s="10">
        <v>1</v>
      </c>
      <c r="J19" s="10">
        <v>3</v>
      </c>
      <c r="K19" s="10"/>
      <c r="L19" s="10"/>
      <c r="M19" s="12"/>
      <c r="N19" s="13"/>
      <c r="O19" s="10"/>
      <c r="P19" s="10"/>
      <c r="Q19" s="10"/>
      <c r="R19" s="10"/>
      <c r="S19" s="21"/>
      <c r="T19" s="60">
        <f t="shared" ref="T19:V34" si="4">SUM(H19,K19,N19,Q19)</f>
        <v>3</v>
      </c>
      <c r="U19" s="61">
        <f t="shared" si="4"/>
        <v>1</v>
      </c>
      <c r="V19" s="62">
        <f t="shared" si="4"/>
        <v>3</v>
      </c>
    </row>
    <row r="20" spans="1:22" ht="24.95" customHeight="1" x14ac:dyDescent="0.3">
      <c r="A20" s="124"/>
      <c r="B20" s="128"/>
      <c r="C20" s="8"/>
      <c r="D20" s="65" t="s">
        <v>47</v>
      </c>
      <c r="E20" s="47" t="s">
        <v>20</v>
      </c>
      <c r="F20" s="51" t="s">
        <v>37</v>
      </c>
      <c r="G20" s="10" t="s">
        <v>37</v>
      </c>
      <c r="H20" s="20">
        <v>2</v>
      </c>
      <c r="I20" s="10">
        <v>2</v>
      </c>
      <c r="J20" s="10">
        <v>0</v>
      </c>
      <c r="K20" s="10"/>
      <c r="L20" s="10"/>
      <c r="M20" s="12"/>
      <c r="N20" s="13"/>
      <c r="O20" s="10"/>
      <c r="P20" s="10"/>
      <c r="Q20" s="10"/>
      <c r="R20" s="10"/>
      <c r="S20" s="21"/>
      <c r="T20" s="60">
        <f t="shared" si="4"/>
        <v>2</v>
      </c>
      <c r="U20" s="61">
        <f t="shared" si="4"/>
        <v>2</v>
      </c>
      <c r="V20" s="62">
        <f t="shared" si="4"/>
        <v>0</v>
      </c>
    </row>
    <row r="21" spans="1:22" ht="24.95" customHeight="1" x14ac:dyDescent="0.3">
      <c r="A21" s="124"/>
      <c r="B21" s="128"/>
      <c r="C21" s="8"/>
      <c r="D21" s="65" t="s">
        <v>48</v>
      </c>
      <c r="E21" s="47" t="s">
        <v>36</v>
      </c>
      <c r="F21" s="51" t="s">
        <v>37</v>
      </c>
      <c r="G21" s="10" t="s">
        <v>37</v>
      </c>
      <c r="H21" s="20">
        <v>2</v>
      </c>
      <c r="I21" s="10">
        <v>3</v>
      </c>
      <c r="J21" s="10">
        <v>0</v>
      </c>
      <c r="K21" s="13"/>
      <c r="L21" s="10"/>
      <c r="M21" s="12"/>
      <c r="N21" s="13"/>
      <c r="O21" s="10"/>
      <c r="P21" s="10"/>
      <c r="Q21" s="10"/>
      <c r="R21" s="10"/>
      <c r="S21" s="21"/>
      <c r="T21" s="60">
        <f t="shared" si="4"/>
        <v>2</v>
      </c>
      <c r="U21" s="61">
        <f t="shared" si="4"/>
        <v>3</v>
      </c>
      <c r="V21" s="62">
        <f t="shared" si="4"/>
        <v>0</v>
      </c>
    </row>
    <row r="22" spans="1:22" ht="24.95" customHeight="1" x14ac:dyDescent="0.3">
      <c r="A22" s="124"/>
      <c r="B22" s="128"/>
      <c r="C22" s="8"/>
      <c r="D22" s="65" t="s">
        <v>49</v>
      </c>
      <c r="E22" s="47" t="s">
        <v>20</v>
      </c>
      <c r="F22" s="51" t="s">
        <v>37</v>
      </c>
      <c r="G22" s="10" t="s">
        <v>37</v>
      </c>
      <c r="H22" s="20">
        <v>3</v>
      </c>
      <c r="I22" s="10">
        <v>1</v>
      </c>
      <c r="J22" s="10">
        <v>2</v>
      </c>
      <c r="K22" s="13"/>
      <c r="L22" s="10"/>
      <c r="M22" s="12"/>
      <c r="N22" s="13"/>
      <c r="O22" s="10"/>
      <c r="P22" s="10"/>
      <c r="Q22" s="10"/>
      <c r="R22" s="10"/>
      <c r="S22" s="21"/>
      <c r="T22" s="60">
        <f t="shared" si="4"/>
        <v>3</v>
      </c>
      <c r="U22" s="61">
        <f t="shared" si="4"/>
        <v>1</v>
      </c>
      <c r="V22" s="62">
        <f t="shared" si="4"/>
        <v>2</v>
      </c>
    </row>
    <row r="23" spans="1:22" ht="24.95" customHeight="1" x14ac:dyDescent="0.3">
      <c r="A23" s="124"/>
      <c r="B23" s="128"/>
      <c r="C23" s="8"/>
      <c r="D23" s="66" t="s">
        <v>50</v>
      </c>
      <c r="E23" s="56" t="s">
        <v>45</v>
      </c>
      <c r="F23" s="10" t="s">
        <v>37</v>
      </c>
      <c r="G23" s="10" t="s">
        <v>37</v>
      </c>
      <c r="H23" s="67"/>
      <c r="I23" s="56"/>
      <c r="J23" s="56"/>
      <c r="K23" s="56">
        <v>2</v>
      </c>
      <c r="L23" s="56">
        <v>1</v>
      </c>
      <c r="M23" s="68">
        <v>2</v>
      </c>
      <c r="N23" s="69"/>
      <c r="O23" s="56"/>
      <c r="P23" s="56"/>
      <c r="Q23" s="56"/>
      <c r="R23" s="56"/>
      <c r="S23" s="59"/>
      <c r="T23" s="17">
        <f t="shared" si="4"/>
        <v>2</v>
      </c>
      <c r="U23" s="15">
        <f t="shared" si="4"/>
        <v>1</v>
      </c>
      <c r="V23" s="18">
        <f t="shared" si="4"/>
        <v>2</v>
      </c>
    </row>
    <row r="24" spans="1:22" ht="24.95" customHeight="1" x14ac:dyDescent="0.3">
      <c r="A24" s="124"/>
      <c r="B24" s="128"/>
      <c r="C24" s="8"/>
      <c r="D24" s="66" t="s">
        <v>51</v>
      </c>
      <c r="E24" s="56" t="s">
        <v>52</v>
      </c>
      <c r="F24" s="10" t="s">
        <v>37</v>
      </c>
      <c r="G24" s="10" t="s">
        <v>37</v>
      </c>
      <c r="H24" s="67"/>
      <c r="I24" s="56"/>
      <c r="J24" s="56"/>
      <c r="K24" s="56">
        <v>3</v>
      </c>
      <c r="L24" s="56">
        <v>2</v>
      </c>
      <c r="M24" s="68">
        <v>1</v>
      </c>
      <c r="N24" s="58"/>
      <c r="O24" s="55"/>
      <c r="P24" s="55"/>
      <c r="Q24" s="55"/>
      <c r="R24" s="55"/>
      <c r="S24" s="59"/>
      <c r="T24" s="17">
        <f t="shared" si="4"/>
        <v>3</v>
      </c>
      <c r="U24" s="15">
        <f t="shared" si="4"/>
        <v>2</v>
      </c>
      <c r="V24" s="18">
        <f t="shared" si="4"/>
        <v>1</v>
      </c>
    </row>
    <row r="25" spans="1:22" ht="24.95" customHeight="1" x14ac:dyDescent="0.3">
      <c r="A25" s="124"/>
      <c r="B25" s="128"/>
      <c r="C25" s="8"/>
      <c r="D25" s="66" t="s">
        <v>53</v>
      </c>
      <c r="E25" s="56" t="s">
        <v>52</v>
      </c>
      <c r="F25" s="10" t="s">
        <v>37</v>
      </c>
      <c r="G25" s="10" t="s">
        <v>37</v>
      </c>
      <c r="H25" s="67"/>
      <c r="I25" s="56"/>
      <c r="J25" s="56"/>
      <c r="K25" s="56">
        <v>3</v>
      </c>
      <c r="L25" s="56">
        <v>2</v>
      </c>
      <c r="M25" s="68">
        <v>1</v>
      </c>
      <c r="N25" s="58"/>
      <c r="O25" s="55"/>
      <c r="P25" s="55"/>
      <c r="Q25" s="55"/>
      <c r="R25" s="55"/>
      <c r="S25" s="59"/>
      <c r="T25" s="17">
        <f t="shared" si="4"/>
        <v>3</v>
      </c>
      <c r="U25" s="15">
        <f t="shared" si="4"/>
        <v>2</v>
      </c>
      <c r="V25" s="18">
        <f t="shared" si="4"/>
        <v>1</v>
      </c>
    </row>
    <row r="26" spans="1:22" ht="24.95" customHeight="1" x14ac:dyDescent="0.3">
      <c r="A26" s="124"/>
      <c r="B26" s="128"/>
      <c r="C26" s="8"/>
      <c r="D26" s="70" t="s">
        <v>54</v>
      </c>
      <c r="E26" s="47" t="s">
        <v>52</v>
      </c>
      <c r="F26" s="51" t="s">
        <v>37</v>
      </c>
      <c r="G26" s="10" t="s">
        <v>37</v>
      </c>
      <c r="H26" s="67"/>
      <c r="I26" s="56"/>
      <c r="J26" s="56"/>
      <c r="K26" s="58">
        <v>2</v>
      </c>
      <c r="L26" s="55">
        <v>0</v>
      </c>
      <c r="M26" s="57">
        <v>3</v>
      </c>
      <c r="N26" s="58"/>
      <c r="O26" s="55"/>
      <c r="P26" s="55"/>
      <c r="Q26" s="55"/>
      <c r="R26" s="55"/>
      <c r="S26" s="59"/>
      <c r="T26" s="60">
        <f t="shared" si="4"/>
        <v>2</v>
      </c>
      <c r="U26" s="61">
        <f t="shared" si="4"/>
        <v>0</v>
      </c>
      <c r="V26" s="62">
        <f t="shared" si="4"/>
        <v>3</v>
      </c>
    </row>
    <row r="27" spans="1:22" ht="24.95" customHeight="1" x14ac:dyDescent="0.3">
      <c r="A27" s="124"/>
      <c r="B27" s="128"/>
      <c r="C27" s="8"/>
      <c r="D27" s="53" t="s">
        <v>55</v>
      </c>
      <c r="E27" s="56" t="s">
        <v>45</v>
      </c>
      <c r="F27" s="51" t="s">
        <v>37</v>
      </c>
      <c r="G27" s="10" t="s">
        <v>37</v>
      </c>
      <c r="H27" s="67"/>
      <c r="I27" s="55"/>
      <c r="J27" s="55"/>
      <c r="K27" s="58">
        <v>3</v>
      </c>
      <c r="L27" s="55">
        <v>1</v>
      </c>
      <c r="M27" s="57">
        <v>3</v>
      </c>
      <c r="N27" s="58"/>
      <c r="O27" s="55"/>
      <c r="P27" s="55"/>
      <c r="Q27" s="55"/>
      <c r="R27" s="55"/>
      <c r="S27" s="59"/>
      <c r="T27" s="60">
        <f t="shared" si="4"/>
        <v>3</v>
      </c>
      <c r="U27" s="61">
        <f t="shared" si="4"/>
        <v>1</v>
      </c>
      <c r="V27" s="62">
        <f t="shared" si="4"/>
        <v>3</v>
      </c>
    </row>
    <row r="28" spans="1:22" ht="24.95" customHeight="1" x14ac:dyDescent="0.3">
      <c r="A28" s="124"/>
      <c r="B28" s="128"/>
      <c r="C28" s="8"/>
      <c r="D28" s="53" t="s">
        <v>56</v>
      </c>
      <c r="E28" s="47" t="s">
        <v>52</v>
      </c>
      <c r="F28" s="51" t="s">
        <v>37</v>
      </c>
      <c r="G28" s="10" t="s">
        <v>37</v>
      </c>
      <c r="H28" s="54"/>
      <c r="I28" s="55"/>
      <c r="J28" s="56"/>
      <c r="K28" s="58">
        <v>2</v>
      </c>
      <c r="L28" s="55">
        <v>2</v>
      </c>
      <c r="M28" s="57">
        <v>0</v>
      </c>
      <c r="N28" s="58"/>
      <c r="O28" s="55"/>
      <c r="P28" s="55"/>
      <c r="Q28" s="56"/>
      <c r="R28" s="56"/>
      <c r="S28" s="59"/>
      <c r="T28" s="60">
        <f t="shared" si="4"/>
        <v>2</v>
      </c>
      <c r="U28" s="61">
        <f t="shared" si="4"/>
        <v>2</v>
      </c>
      <c r="V28" s="62">
        <f t="shared" si="4"/>
        <v>0</v>
      </c>
    </row>
    <row r="29" spans="1:22" ht="24.95" customHeight="1" x14ac:dyDescent="0.3">
      <c r="A29" s="124"/>
      <c r="B29" s="128"/>
      <c r="C29" s="8"/>
      <c r="D29" s="53" t="s">
        <v>57</v>
      </c>
      <c r="E29" s="47" t="s">
        <v>52</v>
      </c>
      <c r="F29" s="51" t="s">
        <v>37</v>
      </c>
      <c r="G29" s="10" t="s">
        <v>21</v>
      </c>
      <c r="H29" s="54"/>
      <c r="I29" s="55"/>
      <c r="J29" s="56"/>
      <c r="K29" s="56">
        <v>3</v>
      </c>
      <c r="L29" s="55">
        <v>2</v>
      </c>
      <c r="M29" s="57">
        <v>1</v>
      </c>
      <c r="N29" s="58"/>
      <c r="O29" s="55"/>
      <c r="P29" s="55"/>
      <c r="Q29" s="56"/>
      <c r="R29" s="56"/>
      <c r="S29" s="59"/>
      <c r="T29" s="60">
        <f t="shared" si="4"/>
        <v>3</v>
      </c>
      <c r="U29" s="61">
        <f t="shared" si="4"/>
        <v>2</v>
      </c>
      <c r="V29" s="62">
        <f t="shared" si="4"/>
        <v>1</v>
      </c>
    </row>
    <row r="30" spans="1:22" ht="24.95" customHeight="1" x14ac:dyDescent="0.3">
      <c r="A30" s="124"/>
      <c r="B30" s="128"/>
      <c r="C30" s="8"/>
      <c r="D30" s="66" t="s">
        <v>58</v>
      </c>
      <c r="E30" s="56" t="s">
        <v>52</v>
      </c>
      <c r="F30" s="10" t="s">
        <v>37</v>
      </c>
      <c r="G30" s="10" t="s">
        <v>37</v>
      </c>
      <c r="H30" s="67"/>
      <c r="I30" s="56"/>
      <c r="J30" s="56"/>
      <c r="K30" s="56"/>
      <c r="L30" s="55"/>
      <c r="M30" s="57"/>
      <c r="N30" s="69">
        <v>3</v>
      </c>
      <c r="O30" s="56">
        <v>2</v>
      </c>
      <c r="P30" s="56">
        <v>1</v>
      </c>
      <c r="Q30" s="55"/>
      <c r="R30" s="55"/>
      <c r="S30" s="59"/>
      <c r="T30" s="17">
        <f t="shared" si="4"/>
        <v>3</v>
      </c>
      <c r="U30" s="15">
        <f t="shared" si="4"/>
        <v>2</v>
      </c>
      <c r="V30" s="18">
        <f t="shared" si="4"/>
        <v>1</v>
      </c>
    </row>
    <row r="31" spans="1:22" ht="24.95" customHeight="1" x14ac:dyDescent="0.3">
      <c r="A31" s="124"/>
      <c r="B31" s="128"/>
      <c r="C31" s="8"/>
      <c r="D31" s="66" t="s">
        <v>59</v>
      </c>
      <c r="E31" s="56" t="s">
        <v>52</v>
      </c>
      <c r="F31" s="10" t="s">
        <v>37</v>
      </c>
      <c r="G31" s="10" t="s">
        <v>37</v>
      </c>
      <c r="H31" s="67"/>
      <c r="I31" s="56"/>
      <c r="J31" s="56"/>
      <c r="K31" s="10"/>
      <c r="L31" s="10"/>
      <c r="M31" s="12"/>
      <c r="N31" s="69">
        <v>3</v>
      </c>
      <c r="O31" s="56">
        <v>2</v>
      </c>
      <c r="P31" s="56">
        <v>1</v>
      </c>
      <c r="Q31" s="56"/>
      <c r="R31" s="56"/>
      <c r="S31" s="59"/>
      <c r="T31" s="17">
        <f t="shared" si="4"/>
        <v>3</v>
      </c>
      <c r="U31" s="15">
        <f t="shared" si="4"/>
        <v>2</v>
      </c>
      <c r="V31" s="18">
        <f t="shared" si="4"/>
        <v>1</v>
      </c>
    </row>
    <row r="32" spans="1:22" ht="24.95" customHeight="1" x14ac:dyDescent="0.3">
      <c r="A32" s="124"/>
      <c r="B32" s="128"/>
      <c r="C32" s="71"/>
      <c r="D32" s="53" t="s">
        <v>60</v>
      </c>
      <c r="E32" s="56" t="s">
        <v>61</v>
      </c>
      <c r="F32" s="51" t="s">
        <v>37</v>
      </c>
      <c r="G32" s="10" t="s">
        <v>37</v>
      </c>
      <c r="H32" s="54"/>
      <c r="I32" s="55"/>
      <c r="J32" s="56"/>
      <c r="K32" s="56"/>
      <c r="L32" s="55"/>
      <c r="M32" s="57"/>
      <c r="N32" s="58">
        <v>1</v>
      </c>
      <c r="O32" s="55">
        <v>1</v>
      </c>
      <c r="P32" s="55">
        <v>0</v>
      </c>
      <c r="Q32" s="56"/>
      <c r="R32" s="56"/>
      <c r="S32" s="59"/>
      <c r="T32" s="60">
        <f t="shared" si="4"/>
        <v>1</v>
      </c>
      <c r="U32" s="61">
        <f t="shared" si="4"/>
        <v>1</v>
      </c>
      <c r="V32" s="62">
        <f t="shared" si="4"/>
        <v>0</v>
      </c>
    </row>
    <row r="33" spans="1:22" ht="24.95" customHeight="1" x14ac:dyDescent="0.3">
      <c r="A33" s="124"/>
      <c r="B33" s="128"/>
      <c r="C33" s="71"/>
      <c r="D33" s="53" t="s">
        <v>62</v>
      </c>
      <c r="E33" s="47" t="s">
        <v>52</v>
      </c>
      <c r="F33" s="51" t="s">
        <v>37</v>
      </c>
      <c r="G33" s="10" t="s">
        <v>37</v>
      </c>
      <c r="H33" s="54"/>
      <c r="I33" s="55"/>
      <c r="J33" s="56"/>
      <c r="K33" s="56"/>
      <c r="L33" s="55"/>
      <c r="M33" s="57"/>
      <c r="N33" s="58">
        <v>2</v>
      </c>
      <c r="O33" s="55">
        <v>0</v>
      </c>
      <c r="P33" s="55">
        <v>3</v>
      </c>
      <c r="Q33" s="56"/>
      <c r="R33" s="56"/>
      <c r="S33" s="59"/>
      <c r="T33" s="60">
        <f t="shared" si="4"/>
        <v>2</v>
      </c>
      <c r="U33" s="61">
        <f t="shared" si="4"/>
        <v>0</v>
      </c>
      <c r="V33" s="62">
        <f t="shared" si="4"/>
        <v>3</v>
      </c>
    </row>
    <row r="34" spans="1:22" ht="24.95" customHeight="1" x14ac:dyDescent="0.3">
      <c r="A34" s="124"/>
      <c r="B34" s="128"/>
      <c r="C34" s="71"/>
      <c r="D34" s="53" t="s">
        <v>63</v>
      </c>
      <c r="E34" s="47" t="s">
        <v>52</v>
      </c>
      <c r="F34" s="51" t="s">
        <v>37</v>
      </c>
      <c r="G34" s="10" t="s">
        <v>37</v>
      </c>
      <c r="H34" s="54"/>
      <c r="I34" s="55"/>
      <c r="J34" s="56"/>
      <c r="K34" s="56"/>
      <c r="L34" s="55"/>
      <c r="M34" s="57"/>
      <c r="N34" s="58">
        <v>3</v>
      </c>
      <c r="O34" s="55">
        <v>2</v>
      </c>
      <c r="P34" s="55">
        <v>1</v>
      </c>
      <c r="Q34" s="56"/>
      <c r="R34" s="56"/>
      <c r="S34" s="59"/>
      <c r="T34" s="60">
        <f t="shared" si="4"/>
        <v>3</v>
      </c>
      <c r="U34" s="61">
        <f t="shared" si="4"/>
        <v>2</v>
      </c>
      <c r="V34" s="62">
        <f t="shared" si="4"/>
        <v>1</v>
      </c>
    </row>
    <row r="35" spans="1:22" ht="24.95" customHeight="1" x14ac:dyDescent="0.3">
      <c r="A35" s="124"/>
      <c r="B35" s="128"/>
      <c r="C35" s="71"/>
      <c r="D35" s="53" t="s">
        <v>64</v>
      </c>
      <c r="E35" s="47" t="s">
        <v>52</v>
      </c>
      <c r="F35" s="51" t="s">
        <v>37</v>
      </c>
      <c r="G35" s="10" t="s">
        <v>37</v>
      </c>
      <c r="H35" s="54"/>
      <c r="I35" s="55"/>
      <c r="J35" s="56"/>
      <c r="K35" s="56"/>
      <c r="L35" s="55"/>
      <c r="M35" s="57"/>
      <c r="N35" s="58">
        <v>3</v>
      </c>
      <c r="O35" s="55">
        <v>2</v>
      </c>
      <c r="P35" s="55">
        <v>1</v>
      </c>
      <c r="Q35" s="56"/>
      <c r="R35" s="56"/>
      <c r="S35" s="59"/>
      <c r="T35" s="60">
        <f t="shared" ref="T35:V42" si="5">SUM(H35,K35,N35,Q35)</f>
        <v>3</v>
      </c>
      <c r="U35" s="61">
        <f t="shared" si="5"/>
        <v>2</v>
      </c>
      <c r="V35" s="62">
        <f t="shared" si="5"/>
        <v>1</v>
      </c>
    </row>
    <row r="36" spans="1:22" ht="24.95" customHeight="1" x14ac:dyDescent="0.3">
      <c r="A36" s="124"/>
      <c r="B36" s="128"/>
      <c r="C36" s="71"/>
      <c r="D36" s="53" t="s">
        <v>65</v>
      </c>
      <c r="E36" s="47" t="s">
        <v>20</v>
      </c>
      <c r="F36" s="51" t="s">
        <v>37</v>
      </c>
      <c r="G36" s="10" t="s">
        <v>37</v>
      </c>
      <c r="H36" s="54"/>
      <c r="I36" s="55"/>
      <c r="J36" s="56"/>
      <c r="K36" s="56"/>
      <c r="L36" s="55"/>
      <c r="M36" s="57"/>
      <c r="N36" s="58">
        <v>3</v>
      </c>
      <c r="O36" s="55">
        <v>2</v>
      </c>
      <c r="P36" s="55">
        <v>1</v>
      </c>
      <c r="Q36" s="56"/>
      <c r="R36" s="56"/>
      <c r="S36" s="59"/>
      <c r="T36" s="60">
        <f t="shared" si="5"/>
        <v>3</v>
      </c>
      <c r="U36" s="61">
        <f t="shared" si="5"/>
        <v>2</v>
      </c>
      <c r="V36" s="62">
        <f t="shared" si="5"/>
        <v>1</v>
      </c>
    </row>
    <row r="37" spans="1:22" ht="24.95" customHeight="1" x14ac:dyDescent="0.3">
      <c r="A37" s="124"/>
      <c r="B37" s="128"/>
      <c r="C37" s="71"/>
      <c r="D37" s="66" t="s">
        <v>66</v>
      </c>
      <c r="E37" s="56" t="s">
        <v>52</v>
      </c>
      <c r="F37" s="10" t="s">
        <v>37</v>
      </c>
      <c r="G37" s="10" t="s">
        <v>21</v>
      </c>
      <c r="H37" s="67"/>
      <c r="I37" s="56"/>
      <c r="J37" s="56"/>
      <c r="K37" s="56"/>
      <c r="L37" s="56"/>
      <c r="M37" s="68"/>
      <c r="N37" s="69"/>
      <c r="O37" s="56"/>
      <c r="P37" s="56"/>
      <c r="Q37" s="72">
        <v>3</v>
      </c>
      <c r="R37" s="72">
        <v>2</v>
      </c>
      <c r="S37" s="73">
        <v>1</v>
      </c>
      <c r="T37" s="17">
        <f t="shared" si="5"/>
        <v>3</v>
      </c>
      <c r="U37" s="15">
        <f t="shared" si="5"/>
        <v>2</v>
      </c>
      <c r="V37" s="18">
        <f t="shared" si="5"/>
        <v>1</v>
      </c>
    </row>
    <row r="38" spans="1:22" ht="24.95" customHeight="1" x14ac:dyDescent="0.3">
      <c r="A38" s="124"/>
      <c r="B38" s="128"/>
      <c r="C38" s="71"/>
      <c r="D38" s="53" t="s">
        <v>67</v>
      </c>
      <c r="E38" s="47" t="s">
        <v>45</v>
      </c>
      <c r="F38" s="51" t="s">
        <v>37</v>
      </c>
      <c r="G38" s="10" t="s">
        <v>37</v>
      </c>
      <c r="H38" s="54"/>
      <c r="I38" s="55"/>
      <c r="J38" s="56"/>
      <c r="K38" s="56"/>
      <c r="L38" s="55"/>
      <c r="M38" s="57"/>
      <c r="N38" s="58"/>
      <c r="O38" s="55"/>
      <c r="P38" s="55"/>
      <c r="Q38" s="56">
        <v>3</v>
      </c>
      <c r="R38" s="56">
        <v>2</v>
      </c>
      <c r="S38" s="59">
        <v>1</v>
      </c>
      <c r="T38" s="60">
        <f t="shared" si="5"/>
        <v>3</v>
      </c>
      <c r="U38" s="61">
        <f t="shared" si="5"/>
        <v>2</v>
      </c>
      <c r="V38" s="62">
        <f t="shared" si="5"/>
        <v>1</v>
      </c>
    </row>
    <row r="39" spans="1:22" ht="24.95" customHeight="1" x14ac:dyDescent="0.3">
      <c r="A39" s="124"/>
      <c r="B39" s="128"/>
      <c r="C39" s="71"/>
      <c r="D39" s="53" t="s">
        <v>68</v>
      </c>
      <c r="E39" s="56" t="s">
        <v>69</v>
      </c>
      <c r="F39" s="51" t="s">
        <v>37</v>
      </c>
      <c r="G39" s="10" t="s">
        <v>37</v>
      </c>
      <c r="H39" s="54"/>
      <c r="I39" s="55"/>
      <c r="J39" s="56"/>
      <c r="K39" s="56"/>
      <c r="L39" s="55"/>
      <c r="M39" s="57"/>
      <c r="N39" s="58"/>
      <c r="O39" s="55"/>
      <c r="P39" s="55"/>
      <c r="Q39" s="56">
        <v>1</v>
      </c>
      <c r="R39" s="56">
        <v>1</v>
      </c>
      <c r="S39" s="59">
        <v>0</v>
      </c>
      <c r="T39" s="60">
        <f t="shared" si="5"/>
        <v>1</v>
      </c>
      <c r="U39" s="61">
        <f t="shared" si="5"/>
        <v>1</v>
      </c>
      <c r="V39" s="62">
        <f t="shared" si="5"/>
        <v>0</v>
      </c>
    </row>
    <row r="40" spans="1:22" ht="24.95" customHeight="1" x14ac:dyDescent="0.3">
      <c r="A40" s="124"/>
      <c r="B40" s="128"/>
      <c r="C40" s="71"/>
      <c r="D40" s="53" t="s">
        <v>70</v>
      </c>
      <c r="E40" s="47" t="s">
        <v>52</v>
      </c>
      <c r="F40" s="51" t="s">
        <v>37</v>
      </c>
      <c r="G40" s="10" t="s">
        <v>37</v>
      </c>
      <c r="H40" s="54"/>
      <c r="I40" s="55"/>
      <c r="J40" s="56"/>
      <c r="K40" s="56"/>
      <c r="L40" s="55"/>
      <c r="M40" s="57"/>
      <c r="N40" s="58"/>
      <c r="O40" s="55"/>
      <c r="P40" s="55"/>
      <c r="Q40" s="56">
        <v>3</v>
      </c>
      <c r="R40" s="56">
        <v>2</v>
      </c>
      <c r="S40" s="59">
        <v>1</v>
      </c>
      <c r="T40" s="60">
        <v>3</v>
      </c>
      <c r="U40" s="61">
        <f>SUM(I40,L40,O40,R40)</f>
        <v>2</v>
      </c>
      <c r="V40" s="62">
        <v>1</v>
      </c>
    </row>
    <row r="41" spans="1:22" ht="24.95" customHeight="1" x14ac:dyDescent="0.3">
      <c r="A41" s="124"/>
      <c r="B41" s="128"/>
      <c r="C41" s="71"/>
      <c r="D41" s="53" t="s">
        <v>71</v>
      </c>
      <c r="E41" s="47" t="s">
        <v>52</v>
      </c>
      <c r="F41" s="51" t="s">
        <v>37</v>
      </c>
      <c r="G41" s="10" t="s">
        <v>37</v>
      </c>
      <c r="H41" s="54"/>
      <c r="I41" s="55"/>
      <c r="J41" s="56"/>
      <c r="K41" s="56"/>
      <c r="L41" s="55"/>
      <c r="M41" s="57"/>
      <c r="N41" s="58"/>
      <c r="O41" s="55"/>
      <c r="P41" s="55"/>
      <c r="Q41" s="56">
        <v>2</v>
      </c>
      <c r="R41" s="56">
        <v>2</v>
      </c>
      <c r="S41" s="59">
        <v>0</v>
      </c>
      <c r="T41" s="60">
        <f t="shared" si="5"/>
        <v>2</v>
      </c>
      <c r="U41" s="61">
        <f t="shared" si="5"/>
        <v>2</v>
      </c>
      <c r="V41" s="62">
        <f t="shared" si="5"/>
        <v>0</v>
      </c>
    </row>
    <row r="42" spans="1:22" ht="24.95" customHeight="1" x14ac:dyDescent="0.3">
      <c r="A42" s="124"/>
      <c r="B42" s="129"/>
      <c r="C42" s="71"/>
      <c r="D42" s="74" t="s">
        <v>72</v>
      </c>
      <c r="E42" s="10" t="s">
        <v>20</v>
      </c>
      <c r="F42" s="51" t="s">
        <v>25</v>
      </c>
      <c r="G42" s="10" t="s">
        <v>25</v>
      </c>
      <c r="H42" s="20"/>
      <c r="I42" s="10"/>
      <c r="J42" s="10"/>
      <c r="K42" s="10"/>
      <c r="L42" s="10"/>
      <c r="M42" s="12"/>
      <c r="N42" s="13"/>
      <c r="O42" s="10"/>
      <c r="P42" s="10"/>
      <c r="Q42" s="10">
        <v>2</v>
      </c>
      <c r="R42" s="10">
        <v>2</v>
      </c>
      <c r="S42" s="21">
        <v>0</v>
      </c>
      <c r="T42" s="75">
        <f>SUM(H42,K42,N42,Q42)</f>
        <v>2</v>
      </c>
      <c r="U42" s="76">
        <f t="shared" si="5"/>
        <v>2</v>
      </c>
      <c r="V42" s="77">
        <f t="shared" si="5"/>
        <v>0</v>
      </c>
    </row>
    <row r="43" spans="1:22" ht="24.95" customHeight="1" x14ac:dyDescent="0.3">
      <c r="A43" s="125"/>
      <c r="B43" s="2" t="s">
        <v>31</v>
      </c>
      <c r="C43" s="63"/>
      <c r="D43" s="63"/>
      <c r="E43" s="2"/>
      <c r="F43" s="63"/>
      <c r="G43" s="63"/>
      <c r="H43" s="1">
        <f t="shared" ref="H43:V43" si="6">SUM(H18:H42)</f>
        <v>12</v>
      </c>
      <c r="I43" s="2">
        <f t="shared" si="6"/>
        <v>8</v>
      </c>
      <c r="J43" s="2">
        <f t="shared" si="6"/>
        <v>7</v>
      </c>
      <c r="K43" s="2">
        <f t="shared" si="6"/>
        <v>18</v>
      </c>
      <c r="L43" s="2">
        <f t="shared" si="6"/>
        <v>10</v>
      </c>
      <c r="M43" s="3">
        <f t="shared" si="6"/>
        <v>11</v>
      </c>
      <c r="N43" s="4">
        <f t="shared" ref="N43:P43" si="7">SUM(N30:N42)</f>
        <v>18</v>
      </c>
      <c r="O43" s="2">
        <f t="shared" si="7"/>
        <v>11</v>
      </c>
      <c r="P43" s="2">
        <f t="shared" si="7"/>
        <v>8</v>
      </c>
      <c r="Q43" s="2">
        <f t="shared" si="6"/>
        <v>14</v>
      </c>
      <c r="R43" s="2">
        <f t="shared" si="6"/>
        <v>11</v>
      </c>
      <c r="S43" s="5">
        <f t="shared" si="6"/>
        <v>3</v>
      </c>
      <c r="T43" s="1">
        <f t="shared" si="6"/>
        <v>62</v>
      </c>
      <c r="U43" s="4">
        <f t="shared" si="6"/>
        <v>40</v>
      </c>
      <c r="V43" s="78">
        <f t="shared" si="6"/>
        <v>29</v>
      </c>
    </row>
    <row r="44" spans="1:22" ht="24.95" customHeight="1" thickBot="1" x14ac:dyDescent="0.35">
      <c r="A44" s="130" t="s">
        <v>73</v>
      </c>
      <c r="B44" s="131"/>
      <c r="C44" s="131"/>
      <c r="D44" s="131"/>
      <c r="E44" s="131"/>
      <c r="F44" s="131"/>
      <c r="G44" s="131"/>
      <c r="H44" s="31">
        <f t="shared" ref="H44:V44" si="8">SUM(H10,H17,H43)</f>
        <v>23</v>
      </c>
      <c r="I44" s="31">
        <f t="shared" si="8"/>
        <v>17</v>
      </c>
      <c r="J44" s="31">
        <f t="shared" si="8"/>
        <v>9</v>
      </c>
      <c r="K44" s="31">
        <f t="shared" si="8"/>
        <v>22</v>
      </c>
      <c r="L44" s="31">
        <f t="shared" si="8"/>
        <v>14</v>
      </c>
      <c r="M44" s="31">
        <f t="shared" si="8"/>
        <v>11</v>
      </c>
      <c r="N44" s="31">
        <f t="shared" si="8"/>
        <v>21</v>
      </c>
      <c r="O44" s="31">
        <f t="shared" si="8"/>
        <v>14</v>
      </c>
      <c r="P44" s="31">
        <f t="shared" si="8"/>
        <v>8</v>
      </c>
      <c r="Q44" s="31">
        <f t="shared" si="8"/>
        <v>22</v>
      </c>
      <c r="R44" s="31">
        <f t="shared" si="8"/>
        <v>14</v>
      </c>
      <c r="S44" s="31">
        <f t="shared" si="8"/>
        <v>5</v>
      </c>
      <c r="T44" s="31">
        <f t="shared" si="8"/>
        <v>88</v>
      </c>
      <c r="U44" s="31">
        <f t="shared" si="8"/>
        <v>59</v>
      </c>
      <c r="V44" s="31">
        <f t="shared" si="8"/>
        <v>33</v>
      </c>
    </row>
  </sheetData>
  <mergeCells count="22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A44:G44"/>
    <mergeCell ref="N2:S2"/>
    <mergeCell ref="T2:V3"/>
    <mergeCell ref="H3:J3"/>
    <mergeCell ref="K3:M3"/>
    <mergeCell ref="N3:P3"/>
    <mergeCell ref="Q3:S3"/>
    <mergeCell ref="A5:A10"/>
    <mergeCell ref="B6:B9"/>
    <mergeCell ref="A11:A43"/>
    <mergeCell ref="B11:B16"/>
    <mergeCell ref="B18:B4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80" zoomScaleNormal="80" workbookViewId="0">
      <selection activeCell="D10" sqref="D10"/>
    </sheetView>
  </sheetViews>
  <sheetFormatPr defaultRowHeight="16.5" x14ac:dyDescent="0.3"/>
  <cols>
    <col min="4" max="4" width="43.875" bestFit="1" customWidth="1"/>
    <col min="8" max="22" width="4.125" customWidth="1"/>
  </cols>
  <sheetData>
    <row r="1" spans="1:22" ht="17.25" thickBot="1" x14ac:dyDescent="0.35">
      <c r="A1" s="144" t="s">
        <v>74</v>
      </c>
      <c r="B1" s="144"/>
      <c r="C1" s="144"/>
      <c r="D1" s="144"/>
      <c r="E1" s="144"/>
      <c r="F1" s="144"/>
      <c r="G1" s="144"/>
      <c r="H1" s="145" t="s">
        <v>75</v>
      </c>
      <c r="I1" s="145"/>
      <c r="J1" s="145"/>
      <c r="K1" s="145"/>
      <c r="L1" s="145"/>
      <c r="M1" s="145"/>
      <c r="N1" s="145"/>
      <c r="O1" s="145"/>
      <c r="P1" s="145"/>
      <c r="Q1" s="146" t="s">
        <v>76</v>
      </c>
      <c r="R1" s="146"/>
      <c r="S1" s="146"/>
      <c r="T1" s="146"/>
      <c r="U1" s="146"/>
      <c r="V1" s="146"/>
    </row>
    <row r="2" spans="1:22" x14ac:dyDescent="0.3">
      <c r="A2" s="136" t="s">
        <v>77</v>
      </c>
      <c r="B2" s="134"/>
      <c r="C2" s="134" t="s">
        <v>78</v>
      </c>
      <c r="D2" s="134" t="s">
        <v>79</v>
      </c>
      <c r="E2" s="147" t="s">
        <v>80</v>
      </c>
      <c r="F2" s="134" t="s">
        <v>81</v>
      </c>
      <c r="G2" s="134" t="s">
        <v>82</v>
      </c>
      <c r="H2" s="136" t="s">
        <v>9</v>
      </c>
      <c r="I2" s="134"/>
      <c r="J2" s="134"/>
      <c r="K2" s="134"/>
      <c r="L2" s="134"/>
      <c r="M2" s="137"/>
      <c r="N2" s="132" t="s">
        <v>10</v>
      </c>
      <c r="O2" s="133"/>
      <c r="P2" s="134"/>
      <c r="Q2" s="134"/>
      <c r="R2" s="134"/>
      <c r="S2" s="135"/>
      <c r="T2" s="136" t="s">
        <v>11</v>
      </c>
      <c r="U2" s="134"/>
      <c r="V2" s="137"/>
    </row>
    <row r="3" spans="1:22" x14ac:dyDescent="0.3">
      <c r="A3" s="138"/>
      <c r="B3" s="139"/>
      <c r="C3" s="139"/>
      <c r="D3" s="139"/>
      <c r="E3" s="148"/>
      <c r="F3" s="139"/>
      <c r="G3" s="139"/>
      <c r="H3" s="138" t="s">
        <v>12</v>
      </c>
      <c r="I3" s="139"/>
      <c r="J3" s="139"/>
      <c r="K3" s="139" t="s">
        <v>13</v>
      </c>
      <c r="L3" s="139"/>
      <c r="M3" s="140"/>
      <c r="N3" s="141" t="s">
        <v>12</v>
      </c>
      <c r="O3" s="142"/>
      <c r="P3" s="139"/>
      <c r="Q3" s="139" t="s">
        <v>13</v>
      </c>
      <c r="R3" s="139"/>
      <c r="S3" s="143"/>
      <c r="T3" s="138"/>
      <c r="U3" s="139"/>
      <c r="V3" s="140"/>
    </row>
    <row r="4" spans="1:22" ht="41.25" customHeight="1" x14ac:dyDescent="0.3">
      <c r="A4" s="138"/>
      <c r="B4" s="139"/>
      <c r="C4" s="139"/>
      <c r="D4" s="139"/>
      <c r="E4" s="149"/>
      <c r="F4" s="139"/>
      <c r="G4" s="139"/>
      <c r="H4" s="1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  <c r="N4" s="4" t="s">
        <v>14</v>
      </c>
      <c r="O4" s="2" t="s">
        <v>15</v>
      </c>
      <c r="P4" s="2" t="s">
        <v>16</v>
      </c>
      <c r="Q4" s="2" t="s">
        <v>14</v>
      </c>
      <c r="R4" s="2" t="s">
        <v>15</v>
      </c>
      <c r="S4" s="5" t="s">
        <v>16</v>
      </c>
      <c r="T4" s="1" t="s">
        <v>14</v>
      </c>
      <c r="U4" s="2" t="s">
        <v>15</v>
      </c>
      <c r="V4" s="3" t="s">
        <v>16</v>
      </c>
    </row>
    <row r="5" spans="1:22" ht="24.95" customHeight="1" x14ac:dyDescent="0.3">
      <c r="A5" s="117" t="s">
        <v>83</v>
      </c>
      <c r="B5" s="6" t="s">
        <v>84</v>
      </c>
      <c r="C5" s="7"/>
      <c r="D5" s="8" t="s">
        <v>85</v>
      </c>
      <c r="E5" s="9" t="s">
        <v>86</v>
      </c>
      <c r="F5" s="9" t="s">
        <v>87</v>
      </c>
      <c r="G5" s="10" t="s">
        <v>87</v>
      </c>
      <c r="H5" s="20">
        <v>2</v>
      </c>
      <c r="I5" s="10">
        <v>1</v>
      </c>
      <c r="J5" s="10">
        <v>1</v>
      </c>
      <c r="K5" s="10"/>
      <c r="L5" s="10"/>
      <c r="M5" s="12"/>
      <c r="N5" s="13"/>
      <c r="O5" s="10"/>
      <c r="P5" s="10"/>
      <c r="Q5" s="14"/>
      <c r="R5" s="15"/>
      <c r="S5" s="16"/>
      <c r="T5" s="17">
        <f>SUM(H5,K5,N5,Q5)</f>
        <v>2</v>
      </c>
      <c r="U5" s="15">
        <f>SUM(I5,L5,O5,R5)</f>
        <v>1</v>
      </c>
      <c r="V5" s="18">
        <f>SUM(J5,M5,P5,S5)</f>
        <v>1</v>
      </c>
    </row>
    <row r="6" spans="1:22" ht="24.95" customHeight="1" x14ac:dyDescent="0.3">
      <c r="A6" s="117"/>
      <c r="B6" s="120" t="s">
        <v>88</v>
      </c>
      <c r="C6" s="8"/>
      <c r="D6" s="8" t="s">
        <v>89</v>
      </c>
      <c r="E6" s="19" t="s">
        <v>90</v>
      </c>
      <c r="F6" s="9" t="s">
        <v>91</v>
      </c>
      <c r="G6" s="10" t="s">
        <v>91</v>
      </c>
      <c r="H6" s="20">
        <v>1</v>
      </c>
      <c r="I6" s="10">
        <v>1</v>
      </c>
      <c r="J6" s="10">
        <v>0</v>
      </c>
      <c r="K6" s="10"/>
      <c r="L6" s="10"/>
      <c r="M6" s="12"/>
      <c r="N6" s="13"/>
      <c r="O6" s="10"/>
      <c r="P6" s="10"/>
      <c r="Q6" s="10"/>
      <c r="R6" s="10"/>
      <c r="S6" s="21"/>
      <c r="T6" s="17">
        <f t="shared" ref="T6:V9" si="0">SUM(H6,K6,N6,Q6)</f>
        <v>1</v>
      </c>
      <c r="U6" s="15">
        <f t="shared" si="0"/>
        <v>1</v>
      </c>
      <c r="V6" s="18">
        <f t="shared" si="0"/>
        <v>0</v>
      </c>
    </row>
    <row r="7" spans="1:22" ht="24.95" customHeight="1" x14ac:dyDescent="0.3">
      <c r="A7" s="117"/>
      <c r="B7" s="121"/>
      <c r="C7" s="8"/>
      <c r="D7" s="8" t="s">
        <v>92</v>
      </c>
      <c r="E7" s="19" t="s">
        <v>86</v>
      </c>
      <c r="F7" s="9" t="s">
        <v>87</v>
      </c>
      <c r="G7" s="10" t="s">
        <v>87</v>
      </c>
      <c r="H7" s="20">
        <v>2</v>
      </c>
      <c r="I7" s="10">
        <v>2</v>
      </c>
      <c r="J7" s="10">
        <v>0</v>
      </c>
      <c r="K7" s="10"/>
      <c r="L7" s="10"/>
      <c r="M7" s="12"/>
      <c r="N7" s="13"/>
      <c r="O7" s="10"/>
      <c r="P7" s="10"/>
      <c r="Q7" s="10"/>
      <c r="R7" s="10"/>
      <c r="S7" s="21"/>
      <c r="T7" s="17">
        <f>SUM(H7,K7,N7,Q7)</f>
        <v>2</v>
      </c>
      <c r="U7" s="15">
        <f>SUM(I7,L7,O7,R7)</f>
        <v>2</v>
      </c>
      <c r="V7" s="18">
        <f>SUM(J7,M7,P7,S7)</f>
        <v>0</v>
      </c>
    </row>
    <row r="8" spans="1:22" ht="24.95" customHeight="1" x14ac:dyDescent="0.3">
      <c r="A8" s="117"/>
      <c r="B8" s="121"/>
      <c r="C8" s="8"/>
      <c r="D8" s="8" t="s">
        <v>93</v>
      </c>
      <c r="E8" s="19" t="s">
        <v>90</v>
      </c>
      <c r="F8" s="9" t="s">
        <v>91</v>
      </c>
      <c r="G8" s="10" t="s">
        <v>91</v>
      </c>
      <c r="H8" s="20"/>
      <c r="I8" s="10"/>
      <c r="J8" s="10"/>
      <c r="K8" s="10">
        <v>1</v>
      </c>
      <c r="L8" s="10">
        <v>1</v>
      </c>
      <c r="M8" s="12">
        <v>0</v>
      </c>
      <c r="N8" s="13"/>
      <c r="O8" s="10"/>
      <c r="P8" s="10"/>
      <c r="Q8" s="10"/>
      <c r="R8" s="10"/>
      <c r="S8" s="21"/>
      <c r="T8" s="17">
        <f t="shared" si="0"/>
        <v>1</v>
      </c>
      <c r="U8" s="15">
        <f t="shared" si="0"/>
        <v>1</v>
      </c>
      <c r="V8" s="18">
        <f t="shared" si="0"/>
        <v>0</v>
      </c>
    </row>
    <row r="9" spans="1:22" ht="24.95" customHeight="1" x14ac:dyDescent="0.3">
      <c r="A9" s="118"/>
      <c r="B9" s="122"/>
      <c r="C9" s="22"/>
      <c r="D9" s="22" t="s">
        <v>94</v>
      </c>
      <c r="E9" s="23" t="s">
        <v>86</v>
      </c>
      <c r="F9" s="9" t="s">
        <v>87</v>
      </c>
      <c r="G9" s="10" t="s">
        <v>87</v>
      </c>
      <c r="H9" s="24"/>
      <c r="I9" s="25"/>
      <c r="J9" s="25"/>
      <c r="K9" s="25"/>
      <c r="L9" s="25"/>
      <c r="M9" s="26"/>
      <c r="N9" s="27"/>
      <c r="O9" s="25"/>
      <c r="P9" s="25"/>
      <c r="Q9" s="25">
        <v>2</v>
      </c>
      <c r="R9" s="25">
        <v>1</v>
      </c>
      <c r="S9" s="28">
        <v>1</v>
      </c>
      <c r="T9" s="17">
        <f t="shared" si="0"/>
        <v>2</v>
      </c>
      <c r="U9" s="15">
        <f t="shared" si="0"/>
        <v>1</v>
      </c>
      <c r="V9" s="18">
        <f t="shared" si="0"/>
        <v>1</v>
      </c>
    </row>
    <row r="10" spans="1:22" ht="24.95" customHeight="1" thickBot="1" x14ac:dyDescent="0.35">
      <c r="A10" s="119"/>
      <c r="B10" s="29" t="s">
        <v>95</v>
      </c>
      <c r="C10" s="30"/>
      <c r="D10" s="30"/>
      <c r="E10" s="29"/>
      <c r="F10" s="29"/>
      <c r="G10" s="29"/>
      <c r="H10" s="31">
        <f t="shared" ref="H10:V10" si="1">SUM(H5:H9)</f>
        <v>5</v>
      </c>
      <c r="I10" s="29">
        <f t="shared" si="1"/>
        <v>4</v>
      </c>
      <c r="J10" s="29">
        <f t="shared" si="1"/>
        <v>1</v>
      </c>
      <c r="K10" s="29">
        <f t="shared" si="1"/>
        <v>1</v>
      </c>
      <c r="L10" s="29">
        <f t="shared" si="1"/>
        <v>1</v>
      </c>
      <c r="M10" s="32">
        <f t="shared" si="1"/>
        <v>0</v>
      </c>
      <c r="N10" s="33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2</v>
      </c>
      <c r="R10" s="29">
        <f t="shared" si="1"/>
        <v>1</v>
      </c>
      <c r="S10" s="34">
        <f t="shared" si="1"/>
        <v>1</v>
      </c>
      <c r="T10" s="31">
        <f t="shared" si="1"/>
        <v>8</v>
      </c>
      <c r="U10" s="29">
        <f t="shared" si="1"/>
        <v>6</v>
      </c>
      <c r="V10" s="32">
        <f t="shared" si="1"/>
        <v>2</v>
      </c>
    </row>
    <row r="11" spans="1:22" ht="24.95" customHeight="1" x14ac:dyDescent="0.3">
      <c r="A11" s="123" t="s">
        <v>96</v>
      </c>
      <c r="B11" s="126" t="s">
        <v>84</v>
      </c>
      <c r="C11" s="35"/>
      <c r="D11" s="36" t="s">
        <v>97</v>
      </c>
      <c r="E11" s="37" t="s">
        <v>86</v>
      </c>
      <c r="F11" s="37" t="s">
        <v>91</v>
      </c>
      <c r="G11" s="35" t="s">
        <v>87</v>
      </c>
      <c r="H11" s="38">
        <v>3</v>
      </c>
      <c r="I11" s="39">
        <v>2</v>
      </c>
      <c r="J11" s="39">
        <v>1</v>
      </c>
      <c r="K11" s="39"/>
      <c r="L11" s="39"/>
      <c r="M11" s="40"/>
      <c r="N11" s="41"/>
      <c r="O11" s="39"/>
      <c r="P11" s="39"/>
      <c r="Q11" s="39"/>
      <c r="R11" s="39"/>
      <c r="S11" s="42"/>
      <c r="T11" s="43">
        <f>SUM(H11,K11,N11,Q11)</f>
        <v>3</v>
      </c>
      <c r="U11" s="44">
        <f>SUM(I11,L11,O11,R11,)</f>
        <v>2</v>
      </c>
      <c r="V11" s="45">
        <f>SUM(J11,M11,P11,S11)</f>
        <v>1</v>
      </c>
    </row>
    <row r="12" spans="1:22" ht="24.95" customHeight="1" x14ac:dyDescent="0.3">
      <c r="A12" s="124"/>
      <c r="B12" s="121"/>
      <c r="C12" s="79"/>
      <c r="D12" s="80" t="s">
        <v>98</v>
      </c>
      <c r="E12" s="47" t="s">
        <v>86</v>
      </c>
      <c r="F12" s="47" t="s">
        <v>91</v>
      </c>
      <c r="G12" s="48" t="s">
        <v>91</v>
      </c>
      <c r="H12" s="81">
        <v>2</v>
      </c>
      <c r="I12" s="82">
        <v>2</v>
      </c>
      <c r="J12" s="83">
        <v>0</v>
      </c>
      <c r="K12" s="83"/>
      <c r="L12" s="82"/>
      <c r="M12" s="84"/>
      <c r="N12" s="85"/>
      <c r="O12" s="82"/>
      <c r="P12" s="82"/>
      <c r="Q12" s="83"/>
      <c r="R12" s="83"/>
      <c r="S12" s="86"/>
      <c r="T12" s="60">
        <f t="shared" ref="T12:V12" si="2">SUM(H12,K12,N12,Q12)</f>
        <v>2</v>
      </c>
      <c r="U12" s="61">
        <f t="shared" si="2"/>
        <v>2</v>
      </c>
      <c r="V12" s="62">
        <f t="shared" si="2"/>
        <v>0</v>
      </c>
    </row>
    <row r="13" spans="1:22" ht="24.95" customHeight="1" x14ac:dyDescent="0.3">
      <c r="A13" s="124"/>
      <c r="B13" s="121"/>
      <c r="C13" s="7"/>
      <c r="D13" s="87" t="s">
        <v>99</v>
      </c>
      <c r="E13" s="51" t="s">
        <v>86</v>
      </c>
      <c r="F13" s="47" t="s">
        <v>91</v>
      </c>
      <c r="G13" s="48" t="s">
        <v>91</v>
      </c>
      <c r="H13" s="54"/>
      <c r="I13" s="55"/>
      <c r="J13" s="56"/>
      <c r="K13" s="56">
        <v>2</v>
      </c>
      <c r="L13" s="55">
        <v>2</v>
      </c>
      <c r="M13" s="57">
        <v>0</v>
      </c>
      <c r="N13" s="58"/>
      <c r="O13" s="55"/>
      <c r="P13" s="55"/>
      <c r="Q13" s="55"/>
      <c r="R13" s="55"/>
      <c r="S13" s="88"/>
      <c r="T13" s="60">
        <f>SUM(H13,K13,N13,Q13)</f>
        <v>2</v>
      </c>
      <c r="U13" s="61">
        <f>SUM(I13,L13,O13,R13)</f>
        <v>2</v>
      </c>
      <c r="V13" s="62">
        <f>SUM(J13,M13,P13,S13)</f>
        <v>0</v>
      </c>
    </row>
    <row r="14" spans="1:22" ht="24.95" customHeight="1" x14ac:dyDescent="0.3">
      <c r="A14" s="124"/>
      <c r="B14" s="121"/>
      <c r="C14" s="7"/>
      <c r="D14" s="53" t="s">
        <v>100</v>
      </c>
      <c r="E14" s="56" t="s">
        <v>86</v>
      </c>
      <c r="F14" s="47" t="s">
        <v>91</v>
      </c>
      <c r="G14" s="48" t="s">
        <v>91</v>
      </c>
      <c r="H14" s="54"/>
      <c r="I14" s="55"/>
      <c r="J14" s="56"/>
      <c r="K14" s="56"/>
      <c r="L14" s="55"/>
      <c r="M14" s="57"/>
      <c r="N14" s="58">
        <v>2</v>
      </c>
      <c r="O14" s="55">
        <v>2</v>
      </c>
      <c r="P14" s="55">
        <v>0</v>
      </c>
      <c r="Q14" s="56"/>
      <c r="R14" s="56"/>
      <c r="S14" s="59"/>
      <c r="T14" s="60">
        <f t="shared" ref="T14:V14" si="3">SUM(H14,K14,N14,Q14)</f>
        <v>2</v>
      </c>
      <c r="U14" s="61">
        <f t="shared" si="3"/>
        <v>2</v>
      </c>
      <c r="V14" s="62">
        <f t="shared" si="3"/>
        <v>0</v>
      </c>
    </row>
    <row r="15" spans="1:22" ht="24.95" customHeight="1" x14ac:dyDescent="0.3">
      <c r="A15" s="124"/>
      <c r="B15" s="121"/>
      <c r="C15" s="7"/>
      <c r="D15" s="50" t="s">
        <v>101</v>
      </c>
      <c r="E15" s="52" t="s">
        <v>86</v>
      </c>
      <c r="F15" s="52" t="s">
        <v>91</v>
      </c>
      <c r="G15" s="7" t="s">
        <v>87</v>
      </c>
      <c r="H15" s="89"/>
      <c r="I15" s="90"/>
      <c r="J15" s="90"/>
      <c r="K15" s="90"/>
      <c r="L15" s="90"/>
      <c r="M15" s="91"/>
      <c r="N15" s="13"/>
      <c r="O15" s="10"/>
      <c r="P15" s="10"/>
      <c r="Q15" s="7">
        <v>3</v>
      </c>
      <c r="R15" s="7">
        <v>2</v>
      </c>
      <c r="S15" s="49">
        <v>1</v>
      </c>
      <c r="T15" s="17">
        <f>SUM(H15,K15,N15,Q15)</f>
        <v>3</v>
      </c>
      <c r="U15" s="15">
        <f>SUM(I15,L15,O15,R15)</f>
        <v>2</v>
      </c>
      <c r="V15" s="18">
        <f>SUM(J15,M15,P15,S15)</f>
        <v>1</v>
      </c>
    </row>
    <row r="16" spans="1:22" ht="24.95" customHeight="1" x14ac:dyDescent="0.3">
      <c r="A16" s="124"/>
      <c r="B16" s="122"/>
      <c r="C16" s="7"/>
      <c r="D16" s="53" t="s">
        <v>102</v>
      </c>
      <c r="E16" s="47" t="s">
        <v>86</v>
      </c>
      <c r="F16" s="51" t="s">
        <v>91</v>
      </c>
      <c r="G16" s="10" t="s">
        <v>91</v>
      </c>
      <c r="H16" s="54"/>
      <c r="I16" s="55"/>
      <c r="J16" s="56"/>
      <c r="K16" s="56"/>
      <c r="L16" s="55"/>
      <c r="M16" s="57"/>
      <c r="N16" s="58"/>
      <c r="O16" s="55"/>
      <c r="P16" s="55"/>
      <c r="Q16" s="56">
        <v>3</v>
      </c>
      <c r="R16" s="56">
        <v>0</v>
      </c>
      <c r="S16" s="59">
        <v>0</v>
      </c>
      <c r="T16" s="60">
        <v>3</v>
      </c>
      <c r="U16" s="61">
        <v>0</v>
      </c>
      <c r="V16" s="62">
        <v>0</v>
      </c>
    </row>
    <row r="17" spans="1:22" ht="24.95" customHeight="1" x14ac:dyDescent="0.3">
      <c r="A17" s="124"/>
      <c r="B17" s="63" t="s">
        <v>103</v>
      </c>
      <c r="C17" s="63"/>
      <c r="D17" s="63"/>
      <c r="E17" s="2"/>
      <c r="F17" s="2"/>
      <c r="G17" s="2"/>
      <c r="H17" s="1">
        <f t="shared" ref="H17:P17" si="4">SUM(H11:H15)</f>
        <v>5</v>
      </c>
      <c r="I17" s="2">
        <f t="shared" si="4"/>
        <v>4</v>
      </c>
      <c r="J17" s="2">
        <f t="shared" si="4"/>
        <v>1</v>
      </c>
      <c r="K17" s="2">
        <f t="shared" si="4"/>
        <v>2</v>
      </c>
      <c r="L17" s="2">
        <f t="shared" si="4"/>
        <v>2</v>
      </c>
      <c r="M17" s="3">
        <f t="shared" si="4"/>
        <v>0</v>
      </c>
      <c r="N17" s="4">
        <f t="shared" si="4"/>
        <v>2</v>
      </c>
      <c r="O17" s="2">
        <f t="shared" si="4"/>
        <v>2</v>
      </c>
      <c r="P17" s="2">
        <f t="shared" si="4"/>
        <v>0</v>
      </c>
      <c r="Q17" s="2">
        <f t="shared" ref="Q17:S17" si="5">SUM(Q15:Q16)</f>
        <v>6</v>
      </c>
      <c r="R17" s="2">
        <f t="shared" si="5"/>
        <v>2</v>
      </c>
      <c r="S17" s="5">
        <f t="shared" si="5"/>
        <v>1</v>
      </c>
      <c r="T17" s="1">
        <f t="shared" ref="T17:V17" si="6">SUM(T11:T16)</f>
        <v>15</v>
      </c>
      <c r="U17" s="2">
        <f t="shared" si="6"/>
        <v>10</v>
      </c>
      <c r="V17" s="3">
        <f t="shared" si="6"/>
        <v>2</v>
      </c>
    </row>
    <row r="18" spans="1:22" ht="24.95" customHeight="1" x14ac:dyDescent="0.3">
      <c r="A18" s="124"/>
      <c r="B18" s="127" t="s">
        <v>104</v>
      </c>
      <c r="C18" s="8"/>
      <c r="D18" s="64" t="s">
        <v>105</v>
      </c>
      <c r="E18" s="10" t="s">
        <v>45</v>
      </c>
      <c r="F18" s="10" t="s">
        <v>106</v>
      </c>
      <c r="G18" s="10" t="s">
        <v>106</v>
      </c>
      <c r="H18" s="20">
        <v>2</v>
      </c>
      <c r="I18" s="10">
        <v>1</v>
      </c>
      <c r="J18" s="10">
        <v>2</v>
      </c>
      <c r="K18" s="10"/>
      <c r="L18" s="10"/>
      <c r="M18" s="12"/>
      <c r="N18" s="13"/>
      <c r="O18" s="10"/>
      <c r="P18" s="10"/>
      <c r="Q18" s="10"/>
      <c r="R18" s="10"/>
      <c r="S18" s="21"/>
      <c r="T18" s="17">
        <f>SUM(H18,K18,N18,Q18)</f>
        <v>2</v>
      </c>
      <c r="U18" s="15">
        <f>SUM(I18,L18,O18,R18)</f>
        <v>1</v>
      </c>
      <c r="V18" s="18">
        <f>SUM(J18,M18,P18,S18)</f>
        <v>2</v>
      </c>
    </row>
    <row r="19" spans="1:22" ht="24.95" customHeight="1" x14ac:dyDescent="0.3">
      <c r="A19" s="124"/>
      <c r="B19" s="128"/>
      <c r="C19" s="8"/>
      <c r="D19" s="64" t="s">
        <v>107</v>
      </c>
      <c r="E19" s="10" t="s">
        <v>108</v>
      </c>
      <c r="F19" s="47" t="s">
        <v>106</v>
      </c>
      <c r="G19" s="48" t="s">
        <v>106</v>
      </c>
      <c r="H19" s="20">
        <v>3</v>
      </c>
      <c r="I19" s="10">
        <v>1</v>
      </c>
      <c r="J19" s="10">
        <v>3</v>
      </c>
      <c r="K19" s="10"/>
      <c r="L19" s="10"/>
      <c r="M19" s="12"/>
      <c r="N19" s="13"/>
      <c r="O19" s="10"/>
      <c r="P19" s="10"/>
      <c r="Q19" s="10"/>
      <c r="R19" s="10"/>
      <c r="S19" s="21"/>
      <c r="T19" s="60">
        <f t="shared" ref="T19:V20" si="7">SUM(H19,K19,N19,Q19)</f>
        <v>3</v>
      </c>
      <c r="U19" s="61">
        <f t="shared" si="7"/>
        <v>1</v>
      </c>
      <c r="V19" s="62">
        <f t="shared" si="7"/>
        <v>3</v>
      </c>
    </row>
    <row r="20" spans="1:22" ht="24.95" customHeight="1" x14ac:dyDescent="0.3">
      <c r="A20" s="124"/>
      <c r="B20" s="128"/>
      <c r="C20" s="8"/>
      <c r="D20" s="65" t="s">
        <v>109</v>
      </c>
      <c r="E20" s="92" t="s">
        <v>86</v>
      </c>
      <c r="F20" s="47" t="s">
        <v>91</v>
      </c>
      <c r="G20" s="48" t="s">
        <v>91</v>
      </c>
      <c r="H20" s="20">
        <v>2</v>
      </c>
      <c r="I20" s="10">
        <v>2</v>
      </c>
      <c r="J20" s="10">
        <v>0</v>
      </c>
      <c r="K20" s="10"/>
      <c r="L20" s="10"/>
      <c r="M20" s="12"/>
      <c r="N20" s="13"/>
      <c r="O20" s="10"/>
      <c r="P20" s="10"/>
      <c r="Q20" s="10"/>
      <c r="R20" s="10"/>
      <c r="S20" s="21"/>
      <c r="T20" s="60">
        <f t="shared" si="7"/>
        <v>2</v>
      </c>
      <c r="U20" s="61">
        <f t="shared" si="7"/>
        <v>2</v>
      </c>
      <c r="V20" s="62">
        <f t="shared" si="7"/>
        <v>0</v>
      </c>
    </row>
    <row r="21" spans="1:22" ht="24.95" customHeight="1" x14ac:dyDescent="0.3">
      <c r="A21" s="124"/>
      <c r="B21" s="128"/>
      <c r="C21" s="8"/>
      <c r="D21" s="65" t="s">
        <v>110</v>
      </c>
      <c r="E21" s="92" t="s">
        <v>111</v>
      </c>
      <c r="F21" s="47" t="s">
        <v>91</v>
      </c>
      <c r="G21" s="48" t="s">
        <v>91</v>
      </c>
      <c r="H21" s="20">
        <v>2</v>
      </c>
      <c r="I21" s="10">
        <v>3</v>
      </c>
      <c r="J21" s="10">
        <v>0</v>
      </c>
      <c r="K21" s="13"/>
      <c r="L21" s="10"/>
      <c r="M21" s="12"/>
      <c r="N21" s="13"/>
      <c r="O21" s="10"/>
      <c r="P21" s="10"/>
      <c r="Q21" s="10"/>
      <c r="R21" s="10"/>
      <c r="S21" s="21"/>
      <c r="T21" s="60">
        <f>SUM(H21,K21,N21,Q21)</f>
        <v>2</v>
      </c>
      <c r="U21" s="61">
        <f>SUM(I21,L21,O21,R21)</f>
        <v>3</v>
      </c>
      <c r="V21" s="62">
        <f>SUM(J21,M21,P21,S21)</f>
        <v>0</v>
      </c>
    </row>
    <row r="22" spans="1:22" ht="24.95" customHeight="1" x14ac:dyDescent="0.3">
      <c r="A22" s="124"/>
      <c r="B22" s="128"/>
      <c r="C22" s="8"/>
      <c r="D22" s="46" t="s">
        <v>112</v>
      </c>
      <c r="E22" s="47" t="s">
        <v>111</v>
      </c>
      <c r="F22" s="47" t="s">
        <v>91</v>
      </c>
      <c r="G22" s="48" t="s">
        <v>87</v>
      </c>
      <c r="H22" s="81">
        <v>3</v>
      </c>
      <c r="I22" s="82">
        <v>3</v>
      </c>
      <c r="J22" s="83">
        <v>0</v>
      </c>
      <c r="K22" s="83"/>
      <c r="L22" s="82"/>
      <c r="M22" s="84"/>
      <c r="N22" s="85"/>
      <c r="O22" s="82"/>
      <c r="P22" s="82"/>
      <c r="Q22" s="83"/>
      <c r="R22" s="83"/>
      <c r="S22" s="86"/>
      <c r="T22" s="60">
        <f t="shared" ref="T22:V37" si="8">SUM(H22,K22,N22,Q22)</f>
        <v>3</v>
      </c>
      <c r="U22" s="61">
        <f t="shared" si="8"/>
        <v>3</v>
      </c>
      <c r="V22" s="62">
        <f t="shared" si="8"/>
        <v>0</v>
      </c>
    </row>
    <row r="23" spans="1:22" ht="24.95" customHeight="1" x14ac:dyDescent="0.3">
      <c r="A23" s="124"/>
      <c r="B23" s="128"/>
      <c r="C23" s="8"/>
      <c r="D23" s="66" t="s">
        <v>113</v>
      </c>
      <c r="E23" s="56" t="s">
        <v>45</v>
      </c>
      <c r="F23" s="10" t="s">
        <v>91</v>
      </c>
      <c r="G23" s="10" t="s">
        <v>91</v>
      </c>
      <c r="H23" s="67"/>
      <c r="I23" s="56"/>
      <c r="J23" s="56"/>
      <c r="K23" s="56">
        <v>2</v>
      </c>
      <c r="L23" s="56">
        <v>1</v>
      </c>
      <c r="M23" s="68">
        <v>2</v>
      </c>
      <c r="N23" s="69"/>
      <c r="O23" s="56"/>
      <c r="P23" s="56"/>
      <c r="Q23" s="56"/>
      <c r="R23" s="56"/>
      <c r="S23" s="59"/>
      <c r="T23" s="17">
        <f t="shared" si="8"/>
        <v>2</v>
      </c>
      <c r="U23" s="15">
        <f t="shared" si="8"/>
        <v>1</v>
      </c>
      <c r="V23" s="18">
        <f t="shared" si="8"/>
        <v>2</v>
      </c>
    </row>
    <row r="24" spans="1:22" ht="24.95" customHeight="1" x14ac:dyDescent="0.3">
      <c r="A24" s="124"/>
      <c r="B24" s="128"/>
      <c r="C24" s="8"/>
      <c r="D24" s="66" t="s">
        <v>114</v>
      </c>
      <c r="E24" s="56" t="s">
        <v>86</v>
      </c>
      <c r="F24" s="10" t="s">
        <v>91</v>
      </c>
      <c r="G24" s="10" t="s">
        <v>91</v>
      </c>
      <c r="H24" s="67"/>
      <c r="I24" s="56"/>
      <c r="J24" s="56"/>
      <c r="K24" s="56">
        <v>3</v>
      </c>
      <c r="L24" s="56">
        <v>2</v>
      </c>
      <c r="M24" s="68">
        <v>1</v>
      </c>
      <c r="N24" s="58"/>
      <c r="O24" s="55"/>
      <c r="P24" s="55"/>
      <c r="Q24" s="55"/>
      <c r="R24" s="55"/>
      <c r="S24" s="59"/>
      <c r="T24" s="17">
        <f t="shared" si="8"/>
        <v>3</v>
      </c>
      <c r="U24" s="15">
        <f t="shared" si="8"/>
        <v>2</v>
      </c>
      <c r="V24" s="18">
        <f t="shared" si="8"/>
        <v>1</v>
      </c>
    </row>
    <row r="25" spans="1:22" ht="24.95" customHeight="1" x14ac:dyDescent="0.3">
      <c r="A25" s="124"/>
      <c r="B25" s="128"/>
      <c r="C25" s="8"/>
      <c r="D25" s="66" t="s">
        <v>115</v>
      </c>
      <c r="E25" s="56" t="s">
        <v>86</v>
      </c>
      <c r="F25" s="10" t="s">
        <v>91</v>
      </c>
      <c r="G25" s="10" t="s">
        <v>91</v>
      </c>
      <c r="H25" s="67"/>
      <c r="I25" s="56"/>
      <c r="J25" s="56"/>
      <c r="K25" s="56">
        <v>3</v>
      </c>
      <c r="L25" s="56">
        <v>2</v>
      </c>
      <c r="M25" s="68">
        <v>1</v>
      </c>
      <c r="N25" s="58"/>
      <c r="O25" s="55"/>
      <c r="P25" s="55"/>
      <c r="Q25" s="55"/>
      <c r="R25" s="55"/>
      <c r="S25" s="59"/>
      <c r="T25" s="17">
        <f t="shared" si="8"/>
        <v>3</v>
      </c>
      <c r="U25" s="15">
        <f t="shared" si="8"/>
        <v>2</v>
      </c>
      <c r="V25" s="18">
        <f t="shared" si="8"/>
        <v>1</v>
      </c>
    </row>
    <row r="26" spans="1:22" ht="24.95" customHeight="1" x14ac:dyDescent="0.3">
      <c r="A26" s="124"/>
      <c r="B26" s="128"/>
      <c r="C26" s="71"/>
      <c r="D26" s="70" t="s">
        <v>116</v>
      </c>
      <c r="E26" s="56" t="s">
        <v>86</v>
      </c>
      <c r="F26" s="47" t="s">
        <v>91</v>
      </c>
      <c r="G26" s="48" t="s">
        <v>91</v>
      </c>
      <c r="H26" s="67"/>
      <c r="I26" s="56"/>
      <c r="J26" s="56"/>
      <c r="K26" s="58">
        <v>2</v>
      </c>
      <c r="L26" s="55">
        <v>0</v>
      </c>
      <c r="M26" s="57">
        <v>3</v>
      </c>
      <c r="N26" s="58"/>
      <c r="O26" s="55"/>
      <c r="P26" s="55"/>
      <c r="Q26" s="55"/>
      <c r="R26" s="55"/>
      <c r="S26" s="59"/>
      <c r="T26" s="60">
        <f t="shared" si="8"/>
        <v>2</v>
      </c>
      <c r="U26" s="61">
        <f t="shared" si="8"/>
        <v>0</v>
      </c>
      <c r="V26" s="62">
        <f t="shared" si="8"/>
        <v>3</v>
      </c>
    </row>
    <row r="27" spans="1:22" ht="24.95" customHeight="1" x14ac:dyDescent="0.3">
      <c r="A27" s="124"/>
      <c r="B27" s="128"/>
      <c r="C27" s="71"/>
      <c r="D27" s="53" t="s">
        <v>117</v>
      </c>
      <c r="E27" s="56" t="s">
        <v>45</v>
      </c>
      <c r="F27" s="47" t="s">
        <v>91</v>
      </c>
      <c r="G27" s="48" t="s">
        <v>91</v>
      </c>
      <c r="H27" s="67"/>
      <c r="I27" s="55"/>
      <c r="J27" s="55"/>
      <c r="K27" s="58">
        <v>3</v>
      </c>
      <c r="L27" s="55">
        <v>1</v>
      </c>
      <c r="M27" s="57">
        <v>3</v>
      </c>
      <c r="N27" s="58"/>
      <c r="O27" s="55"/>
      <c r="P27" s="55"/>
      <c r="Q27" s="55"/>
      <c r="R27" s="55"/>
      <c r="S27" s="59"/>
      <c r="T27" s="60">
        <f t="shared" si="8"/>
        <v>3</v>
      </c>
      <c r="U27" s="61">
        <f t="shared" si="8"/>
        <v>1</v>
      </c>
      <c r="V27" s="62">
        <f t="shared" si="8"/>
        <v>3</v>
      </c>
    </row>
    <row r="28" spans="1:22" ht="24.95" customHeight="1" x14ac:dyDescent="0.3">
      <c r="A28" s="124"/>
      <c r="B28" s="128"/>
      <c r="C28" s="71"/>
      <c r="D28" s="53" t="s">
        <v>118</v>
      </c>
      <c r="E28" s="56" t="s">
        <v>86</v>
      </c>
      <c r="F28" s="47" t="s">
        <v>91</v>
      </c>
      <c r="G28" s="48" t="s">
        <v>91</v>
      </c>
      <c r="H28" s="54"/>
      <c r="I28" s="55"/>
      <c r="J28" s="56"/>
      <c r="K28" s="58">
        <v>2</v>
      </c>
      <c r="L28" s="55">
        <v>2</v>
      </c>
      <c r="M28" s="57">
        <v>0</v>
      </c>
      <c r="N28" s="58"/>
      <c r="O28" s="55"/>
      <c r="P28" s="55"/>
      <c r="Q28" s="56"/>
      <c r="R28" s="56"/>
      <c r="S28" s="59"/>
      <c r="T28" s="60">
        <f t="shared" si="8"/>
        <v>2</v>
      </c>
      <c r="U28" s="61">
        <f t="shared" si="8"/>
        <v>2</v>
      </c>
      <c r="V28" s="62">
        <f t="shared" si="8"/>
        <v>0</v>
      </c>
    </row>
    <row r="29" spans="1:22" ht="24.95" customHeight="1" x14ac:dyDescent="0.3">
      <c r="A29" s="124"/>
      <c r="B29" s="128"/>
      <c r="C29" s="71"/>
      <c r="D29" s="53" t="s">
        <v>119</v>
      </c>
      <c r="E29" s="56"/>
      <c r="F29" s="47"/>
      <c r="G29" s="48"/>
      <c r="H29" s="54"/>
      <c r="I29" s="55"/>
      <c r="J29" s="56"/>
      <c r="K29" s="58">
        <v>3</v>
      </c>
      <c r="L29" s="55">
        <v>2</v>
      </c>
      <c r="M29" s="57">
        <v>1</v>
      </c>
      <c r="N29" s="58"/>
      <c r="O29" s="55"/>
      <c r="P29" s="55"/>
      <c r="Q29" s="56"/>
      <c r="R29" s="56"/>
      <c r="S29" s="59"/>
      <c r="T29" s="60">
        <f t="shared" si="8"/>
        <v>3</v>
      </c>
      <c r="U29" s="61">
        <f t="shared" si="8"/>
        <v>2</v>
      </c>
      <c r="V29" s="62">
        <f t="shared" si="8"/>
        <v>1</v>
      </c>
    </row>
    <row r="30" spans="1:22" ht="24.95" customHeight="1" x14ac:dyDescent="0.3">
      <c r="A30" s="124"/>
      <c r="B30" s="128"/>
      <c r="C30" s="71"/>
      <c r="D30" s="50" t="s">
        <v>120</v>
      </c>
      <c r="E30" s="51" t="s">
        <v>111</v>
      </c>
      <c r="F30" s="47" t="s">
        <v>91</v>
      </c>
      <c r="G30" s="48" t="s">
        <v>87</v>
      </c>
      <c r="H30" s="54"/>
      <c r="I30" s="55"/>
      <c r="J30" s="56"/>
      <c r="K30" s="56">
        <v>3</v>
      </c>
      <c r="L30" s="55">
        <v>3</v>
      </c>
      <c r="M30" s="57">
        <v>0</v>
      </c>
      <c r="N30" s="58"/>
      <c r="O30" s="55"/>
      <c r="P30" s="55"/>
      <c r="Q30" s="55"/>
      <c r="R30" s="55"/>
      <c r="S30" s="88"/>
      <c r="T30" s="60">
        <f t="shared" si="8"/>
        <v>3</v>
      </c>
      <c r="U30" s="61">
        <f t="shared" si="8"/>
        <v>3</v>
      </c>
      <c r="V30" s="62">
        <f t="shared" si="8"/>
        <v>0</v>
      </c>
    </row>
    <row r="31" spans="1:22" ht="24.95" customHeight="1" x14ac:dyDescent="0.3">
      <c r="A31" s="124"/>
      <c r="B31" s="128"/>
      <c r="C31" s="71"/>
      <c r="D31" s="53" t="s">
        <v>121</v>
      </c>
      <c r="E31" s="56" t="s">
        <v>122</v>
      </c>
      <c r="F31" s="47" t="s">
        <v>91</v>
      </c>
      <c r="G31" s="48" t="s">
        <v>91</v>
      </c>
      <c r="H31" s="54"/>
      <c r="I31" s="55"/>
      <c r="J31" s="56"/>
      <c r="K31" s="56"/>
      <c r="L31" s="55"/>
      <c r="M31" s="57"/>
      <c r="N31" s="58">
        <v>1</v>
      </c>
      <c r="O31" s="55">
        <v>1</v>
      </c>
      <c r="P31" s="55">
        <v>0</v>
      </c>
      <c r="Q31" s="56"/>
      <c r="R31" s="56"/>
      <c r="S31" s="59"/>
      <c r="T31" s="60">
        <f t="shared" si="8"/>
        <v>1</v>
      </c>
      <c r="U31" s="61">
        <f t="shared" si="8"/>
        <v>1</v>
      </c>
      <c r="V31" s="62">
        <f t="shared" si="8"/>
        <v>0</v>
      </c>
    </row>
    <row r="32" spans="1:22" ht="24.95" customHeight="1" x14ac:dyDescent="0.3">
      <c r="A32" s="124"/>
      <c r="B32" s="128"/>
      <c r="C32" s="71"/>
      <c r="D32" s="53" t="s">
        <v>123</v>
      </c>
      <c r="E32" s="56" t="s">
        <v>86</v>
      </c>
      <c r="F32" s="47" t="s">
        <v>91</v>
      </c>
      <c r="G32" s="48" t="s">
        <v>91</v>
      </c>
      <c r="H32" s="54"/>
      <c r="I32" s="55"/>
      <c r="J32" s="56"/>
      <c r="K32" s="56"/>
      <c r="L32" s="55"/>
      <c r="M32" s="57"/>
      <c r="N32" s="58">
        <v>2</v>
      </c>
      <c r="O32" s="55">
        <v>0</v>
      </c>
      <c r="P32" s="55">
        <v>3</v>
      </c>
      <c r="Q32" s="56"/>
      <c r="R32" s="56"/>
      <c r="S32" s="59"/>
      <c r="T32" s="60">
        <f t="shared" si="8"/>
        <v>2</v>
      </c>
      <c r="U32" s="61">
        <f t="shared" si="8"/>
        <v>0</v>
      </c>
      <c r="V32" s="62">
        <f t="shared" si="8"/>
        <v>3</v>
      </c>
    </row>
    <row r="33" spans="1:22" ht="24.95" customHeight="1" x14ac:dyDescent="0.3">
      <c r="A33" s="124"/>
      <c r="B33" s="128"/>
      <c r="C33" s="71"/>
      <c r="D33" s="53" t="s">
        <v>124</v>
      </c>
      <c r="E33" s="56" t="s">
        <v>86</v>
      </c>
      <c r="F33" s="47" t="s">
        <v>91</v>
      </c>
      <c r="G33" s="48" t="s">
        <v>91</v>
      </c>
      <c r="H33" s="54"/>
      <c r="I33" s="55"/>
      <c r="J33" s="56"/>
      <c r="K33" s="56"/>
      <c r="L33" s="55"/>
      <c r="M33" s="57"/>
      <c r="N33" s="58">
        <v>2</v>
      </c>
      <c r="O33" s="55">
        <v>2</v>
      </c>
      <c r="P33" s="55">
        <v>0</v>
      </c>
      <c r="Q33" s="56"/>
      <c r="R33" s="56"/>
      <c r="S33" s="59"/>
      <c r="T33" s="60">
        <f>SUM(H33,K33,N33,Q33)</f>
        <v>2</v>
      </c>
      <c r="U33" s="61">
        <f>SUM(I33,L33,O33,R33)</f>
        <v>2</v>
      </c>
      <c r="V33" s="62">
        <f>SUM(J33,M33,P33,S33)</f>
        <v>0</v>
      </c>
    </row>
    <row r="34" spans="1:22" ht="24.95" customHeight="1" x14ac:dyDescent="0.3">
      <c r="A34" s="124"/>
      <c r="B34" s="128"/>
      <c r="C34" s="71"/>
      <c r="D34" s="53" t="s">
        <v>125</v>
      </c>
      <c r="E34" s="56" t="s">
        <v>86</v>
      </c>
      <c r="F34" s="47" t="s">
        <v>91</v>
      </c>
      <c r="G34" s="48" t="s">
        <v>91</v>
      </c>
      <c r="H34" s="54"/>
      <c r="I34" s="55"/>
      <c r="J34" s="56"/>
      <c r="K34" s="56"/>
      <c r="L34" s="55"/>
      <c r="M34" s="57"/>
      <c r="N34" s="58">
        <v>3</v>
      </c>
      <c r="O34" s="55">
        <v>2</v>
      </c>
      <c r="P34" s="55">
        <v>1</v>
      </c>
      <c r="Q34" s="56"/>
      <c r="R34" s="56"/>
      <c r="S34" s="59"/>
      <c r="T34" s="60">
        <f t="shared" si="8"/>
        <v>3</v>
      </c>
      <c r="U34" s="61">
        <f t="shared" si="8"/>
        <v>2</v>
      </c>
      <c r="V34" s="62">
        <f t="shared" si="8"/>
        <v>1</v>
      </c>
    </row>
    <row r="35" spans="1:22" ht="24.95" customHeight="1" x14ac:dyDescent="0.3">
      <c r="A35" s="124"/>
      <c r="B35" s="128"/>
      <c r="C35" s="71"/>
      <c r="D35" s="53" t="s">
        <v>65</v>
      </c>
      <c r="E35" s="56" t="s">
        <v>86</v>
      </c>
      <c r="F35" s="47" t="s">
        <v>91</v>
      </c>
      <c r="G35" s="48" t="s">
        <v>91</v>
      </c>
      <c r="H35" s="54"/>
      <c r="I35" s="55"/>
      <c r="J35" s="56"/>
      <c r="K35" s="56"/>
      <c r="L35" s="55"/>
      <c r="M35" s="57"/>
      <c r="N35" s="58">
        <v>3</v>
      </c>
      <c r="O35" s="55">
        <v>2</v>
      </c>
      <c r="P35" s="55">
        <v>1</v>
      </c>
      <c r="Q35" s="56"/>
      <c r="R35" s="56"/>
      <c r="S35" s="59"/>
      <c r="T35" s="60">
        <f t="shared" si="8"/>
        <v>3</v>
      </c>
      <c r="U35" s="61">
        <f t="shared" si="8"/>
        <v>2</v>
      </c>
      <c r="V35" s="62">
        <f t="shared" si="8"/>
        <v>1</v>
      </c>
    </row>
    <row r="36" spans="1:22" ht="24.95" customHeight="1" x14ac:dyDescent="0.3">
      <c r="A36" s="124"/>
      <c r="B36" s="128"/>
      <c r="C36" s="71"/>
      <c r="D36" s="66" t="s">
        <v>126</v>
      </c>
      <c r="E36" s="56" t="s">
        <v>86</v>
      </c>
      <c r="F36" s="10" t="s">
        <v>91</v>
      </c>
      <c r="G36" s="10" t="s">
        <v>91</v>
      </c>
      <c r="H36" s="67"/>
      <c r="I36" s="56"/>
      <c r="J36" s="56"/>
      <c r="K36" s="56"/>
      <c r="L36" s="55"/>
      <c r="M36" s="57"/>
      <c r="N36" s="69">
        <v>3</v>
      </c>
      <c r="O36" s="56">
        <v>2</v>
      </c>
      <c r="P36" s="56">
        <v>1</v>
      </c>
      <c r="Q36" s="55"/>
      <c r="R36" s="55"/>
      <c r="S36" s="59"/>
      <c r="T36" s="17">
        <f t="shared" si="8"/>
        <v>3</v>
      </c>
      <c r="U36" s="15">
        <f t="shared" si="8"/>
        <v>2</v>
      </c>
      <c r="V36" s="18">
        <f t="shared" si="8"/>
        <v>1</v>
      </c>
    </row>
    <row r="37" spans="1:22" ht="24.95" customHeight="1" x14ac:dyDescent="0.3">
      <c r="A37" s="124"/>
      <c r="B37" s="128"/>
      <c r="C37" s="71"/>
      <c r="D37" s="66" t="s">
        <v>127</v>
      </c>
      <c r="E37" s="56" t="s">
        <v>86</v>
      </c>
      <c r="F37" s="10" t="s">
        <v>91</v>
      </c>
      <c r="G37" s="10" t="s">
        <v>91</v>
      </c>
      <c r="H37" s="67"/>
      <c r="I37" s="56"/>
      <c r="J37" s="56"/>
      <c r="K37" s="10"/>
      <c r="L37" s="10"/>
      <c r="M37" s="12"/>
      <c r="N37" s="69">
        <v>3</v>
      </c>
      <c r="O37" s="56">
        <v>2</v>
      </c>
      <c r="P37" s="56">
        <v>1</v>
      </c>
      <c r="Q37" s="56"/>
      <c r="R37" s="56"/>
      <c r="S37" s="59"/>
      <c r="T37" s="17">
        <f t="shared" si="8"/>
        <v>3</v>
      </c>
      <c r="U37" s="15">
        <f t="shared" si="8"/>
        <v>2</v>
      </c>
      <c r="V37" s="18">
        <f t="shared" si="8"/>
        <v>1</v>
      </c>
    </row>
    <row r="38" spans="1:22" ht="24.95" customHeight="1" x14ac:dyDescent="0.3">
      <c r="A38" s="124"/>
      <c r="B38" s="128"/>
      <c r="C38" s="71"/>
      <c r="D38" s="50" t="s">
        <v>128</v>
      </c>
      <c r="E38" s="93" t="s">
        <v>111</v>
      </c>
      <c r="F38" s="47" t="s">
        <v>91</v>
      </c>
      <c r="G38" s="48" t="s">
        <v>87</v>
      </c>
      <c r="H38" s="54"/>
      <c r="I38" s="55"/>
      <c r="J38" s="56"/>
      <c r="K38" s="56"/>
      <c r="L38" s="55"/>
      <c r="M38" s="57"/>
      <c r="N38" s="58">
        <v>3</v>
      </c>
      <c r="O38" s="55">
        <v>3</v>
      </c>
      <c r="P38" s="55">
        <v>0</v>
      </c>
      <c r="Q38" s="56"/>
      <c r="R38" s="56"/>
      <c r="S38" s="59"/>
      <c r="T38" s="60">
        <f t="shared" ref="T38:V44" si="9">SUM(H38,K38,N38,Q38)</f>
        <v>3</v>
      </c>
      <c r="U38" s="61">
        <f t="shared" si="9"/>
        <v>3</v>
      </c>
      <c r="V38" s="62">
        <f t="shared" si="9"/>
        <v>0</v>
      </c>
    </row>
    <row r="39" spans="1:22" ht="24.95" customHeight="1" x14ac:dyDescent="0.3">
      <c r="A39" s="124"/>
      <c r="B39" s="128"/>
      <c r="C39" s="71"/>
      <c r="D39" s="53" t="s">
        <v>129</v>
      </c>
      <c r="E39" s="56" t="s">
        <v>69</v>
      </c>
      <c r="F39" s="47" t="s">
        <v>91</v>
      </c>
      <c r="G39" s="48" t="s">
        <v>91</v>
      </c>
      <c r="H39" s="54"/>
      <c r="I39" s="55"/>
      <c r="J39" s="56"/>
      <c r="K39" s="56"/>
      <c r="L39" s="55"/>
      <c r="M39" s="57"/>
      <c r="N39" s="58"/>
      <c r="O39" s="55"/>
      <c r="P39" s="55"/>
      <c r="Q39" s="56">
        <v>1</v>
      </c>
      <c r="R39" s="56">
        <v>1</v>
      </c>
      <c r="S39" s="59">
        <v>0</v>
      </c>
      <c r="T39" s="60">
        <f t="shared" si="9"/>
        <v>1</v>
      </c>
      <c r="U39" s="61">
        <f t="shared" si="9"/>
        <v>1</v>
      </c>
      <c r="V39" s="62">
        <f t="shared" si="9"/>
        <v>0</v>
      </c>
    </row>
    <row r="40" spans="1:22" ht="24.95" customHeight="1" x14ac:dyDescent="0.3">
      <c r="A40" s="124"/>
      <c r="B40" s="128"/>
      <c r="C40" s="71"/>
      <c r="D40" s="53" t="s">
        <v>130</v>
      </c>
      <c r="E40" s="56" t="s">
        <v>86</v>
      </c>
      <c r="F40" s="47" t="s">
        <v>91</v>
      </c>
      <c r="G40" s="48" t="s">
        <v>91</v>
      </c>
      <c r="H40" s="54"/>
      <c r="I40" s="55"/>
      <c r="J40" s="56"/>
      <c r="K40" s="56"/>
      <c r="L40" s="55"/>
      <c r="M40" s="57"/>
      <c r="N40" s="58"/>
      <c r="O40" s="55"/>
      <c r="P40" s="55"/>
      <c r="Q40" s="56">
        <v>2</v>
      </c>
      <c r="R40" s="56">
        <v>2</v>
      </c>
      <c r="S40" s="59">
        <v>0</v>
      </c>
      <c r="T40" s="60">
        <f t="shared" si="9"/>
        <v>2</v>
      </c>
      <c r="U40" s="61">
        <f t="shared" si="9"/>
        <v>2</v>
      </c>
      <c r="V40" s="62">
        <f t="shared" si="9"/>
        <v>0</v>
      </c>
    </row>
    <row r="41" spans="1:22" ht="24.95" customHeight="1" x14ac:dyDescent="0.3">
      <c r="A41" s="124"/>
      <c r="B41" s="128"/>
      <c r="C41" s="71"/>
      <c r="D41" s="53" t="s">
        <v>131</v>
      </c>
      <c r="E41" s="56" t="s">
        <v>86</v>
      </c>
      <c r="F41" s="47" t="s">
        <v>91</v>
      </c>
      <c r="G41" s="48" t="s">
        <v>91</v>
      </c>
      <c r="H41" s="54"/>
      <c r="I41" s="55"/>
      <c r="J41" s="56"/>
      <c r="K41" s="56"/>
      <c r="L41" s="55"/>
      <c r="M41" s="57"/>
      <c r="N41" s="58"/>
      <c r="O41" s="55"/>
      <c r="P41" s="55"/>
      <c r="Q41" s="56">
        <v>3</v>
      </c>
      <c r="R41" s="56">
        <v>2</v>
      </c>
      <c r="S41" s="59">
        <v>1</v>
      </c>
      <c r="T41" s="60">
        <f t="shared" si="9"/>
        <v>3</v>
      </c>
      <c r="U41" s="61">
        <f t="shared" si="9"/>
        <v>2</v>
      </c>
      <c r="V41" s="62">
        <f t="shared" si="9"/>
        <v>1</v>
      </c>
    </row>
    <row r="42" spans="1:22" ht="24.95" customHeight="1" x14ac:dyDescent="0.3">
      <c r="A42" s="124"/>
      <c r="B42" s="128"/>
      <c r="C42" s="71"/>
      <c r="D42" s="53" t="s">
        <v>132</v>
      </c>
      <c r="E42" s="10" t="s">
        <v>86</v>
      </c>
      <c r="F42" s="47" t="s">
        <v>91</v>
      </c>
      <c r="G42" s="48" t="s">
        <v>91</v>
      </c>
      <c r="H42" s="20"/>
      <c r="I42" s="10"/>
      <c r="J42" s="10"/>
      <c r="K42" s="10"/>
      <c r="L42" s="10"/>
      <c r="M42" s="12"/>
      <c r="N42" s="13"/>
      <c r="O42" s="10"/>
      <c r="P42" s="10"/>
      <c r="Q42" s="10">
        <v>2</v>
      </c>
      <c r="R42" s="10">
        <v>2</v>
      </c>
      <c r="S42" s="21">
        <v>0</v>
      </c>
      <c r="T42" s="60">
        <f t="shared" si="9"/>
        <v>2</v>
      </c>
      <c r="U42" s="61">
        <f t="shared" si="9"/>
        <v>2</v>
      </c>
      <c r="V42" s="62">
        <f t="shared" si="9"/>
        <v>0</v>
      </c>
    </row>
    <row r="43" spans="1:22" ht="24.95" customHeight="1" x14ac:dyDescent="0.3">
      <c r="A43" s="124"/>
      <c r="B43" s="128"/>
      <c r="C43" s="71"/>
      <c r="D43" s="53" t="s">
        <v>133</v>
      </c>
      <c r="E43" s="56" t="s">
        <v>86</v>
      </c>
      <c r="F43" s="47" t="s">
        <v>91</v>
      </c>
      <c r="G43" s="48" t="s">
        <v>91</v>
      </c>
      <c r="H43" s="54"/>
      <c r="I43" s="55"/>
      <c r="J43" s="56"/>
      <c r="K43" s="56"/>
      <c r="L43" s="55"/>
      <c r="M43" s="57"/>
      <c r="N43" s="58"/>
      <c r="O43" s="55"/>
      <c r="P43" s="55"/>
      <c r="Q43" s="56">
        <v>2</v>
      </c>
      <c r="R43" s="56">
        <v>2</v>
      </c>
      <c r="S43" s="59">
        <v>0</v>
      </c>
      <c r="T43" s="60">
        <f t="shared" si="9"/>
        <v>2</v>
      </c>
      <c r="U43" s="61">
        <f t="shared" si="9"/>
        <v>2</v>
      </c>
      <c r="V43" s="62">
        <f t="shared" si="9"/>
        <v>0</v>
      </c>
    </row>
    <row r="44" spans="1:22" ht="24.95" customHeight="1" x14ac:dyDescent="0.3">
      <c r="A44" s="124"/>
      <c r="B44" s="129"/>
      <c r="C44" s="71"/>
      <c r="D44" s="66" t="s">
        <v>134</v>
      </c>
      <c r="E44" s="56" t="s">
        <v>86</v>
      </c>
      <c r="F44" s="10" t="s">
        <v>91</v>
      </c>
      <c r="G44" s="10" t="s">
        <v>87</v>
      </c>
      <c r="H44" s="67"/>
      <c r="I44" s="56"/>
      <c r="J44" s="56"/>
      <c r="K44" s="56"/>
      <c r="L44" s="56"/>
      <c r="M44" s="68"/>
      <c r="N44" s="69"/>
      <c r="O44" s="56"/>
      <c r="P44" s="56"/>
      <c r="Q44" s="72">
        <v>3</v>
      </c>
      <c r="R44" s="72">
        <v>2</v>
      </c>
      <c r="S44" s="73">
        <v>1</v>
      </c>
      <c r="T44" s="17">
        <f t="shared" si="9"/>
        <v>3</v>
      </c>
      <c r="U44" s="15">
        <f t="shared" si="9"/>
        <v>2</v>
      </c>
      <c r="V44" s="18">
        <f t="shared" si="9"/>
        <v>1</v>
      </c>
    </row>
    <row r="45" spans="1:22" ht="24.95" customHeight="1" x14ac:dyDescent="0.3">
      <c r="A45" s="125"/>
      <c r="B45" s="2" t="s">
        <v>95</v>
      </c>
      <c r="C45" s="63"/>
      <c r="D45" s="63"/>
      <c r="E45" s="2"/>
      <c r="F45" s="63"/>
      <c r="G45" s="63"/>
      <c r="H45" s="1">
        <f t="shared" ref="H45:V45" si="10">SUM(H18:H44)</f>
        <v>12</v>
      </c>
      <c r="I45" s="2">
        <f t="shared" si="10"/>
        <v>10</v>
      </c>
      <c r="J45" s="2">
        <f t="shared" si="10"/>
        <v>5</v>
      </c>
      <c r="K45" s="2">
        <f t="shared" si="10"/>
        <v>21</v>
      </c>
      <c r="L45" s="2">
        <f t="shared" si="10"/>
        <v>13</v>
      </c>
      <c r="M45" s="3">
        <f t="shared" si="10"/>
        <v>11</v>
      </c>
      <c r="N45" s="4">
        <f t="shared" si="10"/>
        <v>20</v>
      </c>
      <c r="O45" s="2">
        <f t="shared" si="10"/>
        <v>14</v>
      </c>
      <c r="P45" s="2">
        <f t="shared" si="10"/>
        <v>7</v>
      </c>
      <c r="Q45" s="2">
        <f t="shared" si="10"/>
        <v>13</v>
      </c>
      <c r="R45" s="2">
        <f t="shared" si="10"/>
        <v>11</v>
      </c>
      <c r="S45" s="5">
        <f t="shared" si="10"/>
        <v>2</v>
      </c>
      <c r="T45" s="1">
        <f t="shared" si="10"/>
        <v>66</v>
      </c>
      <c r="U45" s="4">
        <f t="shared" si="10"/>
        <v>48</v>
      </c>
      <c r="V45" s="78">
        <f t="shared" si="10"/>
        <v>25</v>
      </c>
    </row>
    <row r="46" spans="1:22" ht="24.95" customHeight="1" thickBot="1" x14ac:dyDescent="0.35">
      <c r="A46" s="130" t="s">
        <v>73</v>
      </c>
      <c r="B46" s="131"/>
      <c r="C46" s="131"/>
      <c r="D46" s="131"/>
      <c r="E46" s="131"/>
      <c r="F46" s="131"/>
      <c r="G46" s="131"/>
      <c r="H46" s="94">
        <f t="shared" ref="H46:V46" si="11">SUM(H45,H17,H10)</f>
        <v>22</v>
      </c>
      <c r="I46" s="95">
        <f t="shared" si="11"/>
        <v>18</v>
      </c>
      <c r="J46" s="96">
        <f t="shared" si="11"/>
        <v>7</v>
      </c>
      <c r="K46" s="97">
        <f t="shared" si="11"/>
        <v>24</v>
      </c>
      <c r="L46" s="98">
        <f t="shared" si="11"/>
        <v>16</v>
      </c>
      <c r="M46" s="33">
        <f t="shared" si="11"/>
        <v>11</v>
      </c>
      <c r="N46" s="94">
        <f t="shared" si="11"/>
        <v>22</v>
      </c>
      <c r="O46" s="97">
        <f t="shared" si="11"/>
        <v>16</v>
      </c>
      <c r="P46" s="99">
        <f t="shared" si="11"/>
        <v>7</v>
      </c>
      <c r="Q46" s="97">
        <f t="shared" si="11"/>
        <v>21</v>
      </c>
      <c r="R46" s="97">
        <f t="shared" si="11"/>
        <v>14</v>
      </c>
      <c r="S46" s="33">
        <f t="shared" si="11"/>
        <v>4</v>
      </c>
      <c r="T46" s="100">
        <f t="shared" si="11"/>
        <v>89</v>
      </c>
      <c r="U46" s="101">
        <f t="shared" si="11"/>
        <v>64</v>
      </c>
      <c r="V46" s="33">
        <f t="shared" si="11"/>
        <v>29</v>
      </c>
    </row>
  </sheetData>
  <mergeCells count="22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A46:G46"/>
    <mergeCell ref="N2:S2"/>
    <mergeCell ref="T2:V3"/>
    <mergeCell ref="H3:J3"/>
    <mergeCell ref="K3:M3"/>
    <mergeCell ref="N3:P3"/>
    <mergeCell ref="Q3:S3"/>
    <mergeCell ref="A5:A10"/>
    <mergeCell ref="B6:B9"/>
    <mergeCell ref="A11:A45"/>
    <mergeCell ref="B11:B16"/>
    <mergeCell ref="B18:B4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="80" zoomScaleNormal="80" workbookViewId="0">
      <selection activeCell="D16" sqref="D16"/>
    </sheetView>
  </sheetViews>
  <sheetFormatPr defaultRowHeight="16.5" x14ac:dyDescent="0.3"/>
  <cols>
    <col min="4" max="4" width="52.5" bestFit="1" customWidth="1"/>
    <col min="8" max="22" width="4.125" customWidth="1"/>
  </cols>
  <sheetData>
    <row r="1" spans="1:22" ht="17.25" thickBot="1" x14ac:dyDescent="0.35">
      <c r="A1" s="144" t="s">
        <v>135</v>
      </c>
      <c r="B1" s="144"/>
      <c r="C1" s="144"/>
      <c r="D1" s="144"/>
      <c r="E1" s="144"/>
      <c r="F1" s="144"/>
      <c r="G1" s="144"/>
      <c r="H1" s="145" t="s">
        <v>136</v>
      </c>
      <c r="I1" s="145"/>
      <c r="J1" s="145"/>
      <c r="K1" s="145"/>
      <c r="L1" s="145"/>
      <c r="M1" s="145"/>
      <c r="N1" s="145"/>
      <c r="O1" s="145"/>
      <c r="P1" s="145"/>
      <c r="Q1" s="146" t="s">
        <v>137</v>
      </c>
      <c r="R1" s="146"/>
      <c r="S1" s="146"/>
      <c r="T1" s="146"/>
      <c r="U1" s="146"/>
      <c r="V1" s="146"/>
    </row>
    <row r="2" spans="1:22" x14ac:dyDescent="0.3">
      <c r="A2" s="136" t="s">
        <v>138</v>
      </c>
      <c r="B2" s="134"/>
      <c r="C2" s="134" t="s">
        <v>139</v>
      </c>
      <c r="D2" s="134" t="s">
        <v>140</v>
      </c>
      <c r="E2" s="147" t="s">
        <v>141</v>
      </c>
      <c r="F2" s="134" t="s">
        <v>142</v>
      </c>
      <c r="G2" s="134" t="s">
        <v>82</v>
      </c>
      <c r="H2" s="136" t="s">
        <v>9</v>
      </c>
      <c r="I2" s="134"/>
      <c r="J2" s="134"/>
      <c r="K2" s="134"/>
      <c r="L2" s="134"/>
      <c r="M2" s="137"/>
      <c r="N2" s="132" t="s">
        <v>10</v>
      </c>
      <c r="O2" s="133"/>
      <c r="P2" s="134"/>
      <c r="Q2" s="134"/>
      <c r="R2" s="134"/>
      <c r="S2" s="135"/>
      <c r="T2" s="136" t="s">
        <v>11</v>
      </c>
      <c r="U2" s="134"/>
      <c r="V2" s="137"/>
    </row>
    <row r="3" spans="1:22" x14ac:dyDescent="0.3">
      <c r="A3" s="138"/>
      <c r="B3" s="139"/>
      <c r="C3" s="139"/>
      <c r="D3" s="139"/>
      <c r="E3" s="148"/>
      <c r="F3" s="139"/>
      <c r="G3" s="139"/>
      <c r="H3" s="138" t="s">
        <v>12</v>
      </c>
      <c r="I3" s="139"/>
      <c r="J3" s="139"/>
      <c r="K3" s="139" t="s">
        <v>13</v>
      </c>
      <c r="L3" s="139"/>
      <c r="M3" s="140"/>
      <c r="N3" s="141" t="s">
        <v>12</v>
      </c>
      <c r="O3" s="142"/>
      <c r="P3" s="139"/>
      <c r="Q3" s="139" t="s">
        <v>13</v>
      </c>
      <c r="R3" s="139"/>
      <c r="S3" s="143"/>
      <c r="T3" s="138"/>
      <c r="U3" s="139"/>
      <c r="V3" s="140"/>
    </row>
    <row r="4" spans="1:22" ht="35.25" customHeight="1" x14ac:dyDescent="0.3">
      <c r="A4" s="138"/>
      <c r="B4" s="139"/>
      <c r="C4" s="139"/>
      <c r="D4" s="139"/>
      <c r="E4" s="149"/>
      <c r="F4" s="139"/>
      <c r="G4" s="139"/>
      <c r="H4" s="1" t="s">
        <v>14</v>
      </c>
      <c r="I4" s="2" t="s">
        <v>15</v>
      </c>
      <c r="J4" s="2" t="s">
        <v>16</v>
      </c>
      <c r="K4" s="2" t="s">
        <v>14</v>
      </c>
      <c r="L4" s="2" t="s">
        <v>15</v>
      </c>
      <c r="M4" s="3" t="s">
        <v>16</v>
      </c>
      <c r="N4" s="4" t="s">
        <v>14</v>
      </c>
      <c r="O4" s="2" t="s">
        <v>15</v>
      </c>
      <c r="P4" s="2" t="s">
        <v>16</v>
      </c>
      <c r="Q4" s="2" t="s">
        <v>14</v>
      </c>
      <c r="R4" s="2" t="s">
        <v>15</v>
      </c>
      <c r="S4" s="5" t="s">
        <v>16</v>
      </c>
      <c r="T4" s="1" t="s">
        <v>14</v>
      </c>
      <c r="U4" s="2" t="s">
        <v>15</v>
      </c>
      <c r="V4" s="3" t="s">
        <v>16</v>
      </c>
    </row>
    <row r="5" spans="1:22" ht="24.95" customHeight="1" x14ac:dyDescent="0.3">
      <c r="A5" s="117" t="s">
        <v>83</v>
      </c>
      <c r="B5" s="150" t="s">
        <v>84</v>
      </c>
      <c r="C5" s="7"/>
      <c r="D5" s="8" t="s">
        <v>143</v>
      </c>
      <c r="E5" s="9" t="s">
        <v>144</v>
      </c>
      <c r="F5" s="9" t="s">
        <v>87</v>
      </c>
      <c r="G5" s="10" t="s">
        <v>87</v>
      </c>
      <c r="H5" s="11">
        <v>2</v>
      </c>
      <c r="I5" s="7">
        <v>2</v>
      </c>
      <c r="J5" s="7">
        <v>0</v>
      </c>
      <c r="K5" s="7"/>
      <c r="L5" s="7"/>
      <c r="M5" s="102"/>
      <c r="N5" s="103"/>
      <c r="O5" s="7"/>
      <c r="P5" s="7"/>
      <c r="Q5" s="104"/>
      <c r="R5" s="15"/>
      <c r="S5" s="16"/>
      <c r="T5" s="17">
        <f>SUM(H5,K5,N5,Q5)</f>
        <v>2</v>
      </c>
      <c r="U5" s="15">
        <f>SUM(I5,L5,O5,R5)</f>
        <v>2</v>
      </c>
      <c r="V5" s="18">
        <f>SUM(J5,M5,P5,S5)</f>
        <v>0</v>
      </c>
    </row>
    <row r="6" spans="1:22" ht="24.95" customHeight="1" x14ac:dyDescent="0.3">
      <c r="A6" s="117"/>
      <c r="B6" s="150"/>
      <c r="C6" s="8"/>
      <c r="D6" s="8" t="s">
        <v>145</v>
      </c>
      <c r="E6" s="9" t="s">
        <v>90</v>
      </c>
      <c r="F6" s="9" t="s">
        <v>91</v>
      </c>
      <c r="G6" s="10" t="s">
        <v>91</v>
      </c>
      <c r="H6" s="20">
        <v>2</v>
      </c>
      <c r="I6" s="7">
        <v>1</v>
      </c>
      <c r="J6" s="7">
        <v>1</v>
      </c>
      <c r="K6" s="7"/>
      <c r="L6" s="7"/>
      <c r="M6" s="102"/>
      <c r="N6" s="103"/>
      <c r="O6" s="7"/>
      <c r="P6" s="7"/>
      <c r="Q6" s="7"/>
      <c r="R6" s="10"/>
      <c r="S6" s="105"/>
      <c r="T6" s="17">
        <f t="shared" ref="T6:V10" si="0">SUM(H6,K6,N6,Q6)</f>
        <v>2</v>
      </c>
      <c r="U6" s="15">
        <f t="shared" si="0"/>
        <v>1</v>
      </c>
      <c r="V6" s="18">
        <f t="shared" si="0"/>
        <v>1</v>
      </c>
    </row>
    <row r="7" spans="1:22" ht="24.95" customHeight="1" x14ac:dyDescent="0.3">
      <c r="A7" s="117"/>
      <c r="B7" s="120" t="s">
        <v>88</v>
      </c>
      <c r="C7" s="8"/>
      <c r="D7" s="8" t="s">
        <v>146</v>
      </c>
      <c r="E7" s="19" t="s">
        <v>86</v>
      </c>
      <c r="F7" s="9" t="s">
        <v>91</v>
      </c>
      <c r="G7" s="10" t="s">
        <v>91</v>
      </c>
      <c r="H7" s="20">
        <v>1</v>
      </c>
      <c r="I7" s="7">
        <v>1</v>
      </c>
      <c r="J7" s="7">
        <v>0</v>
      </c>
      <c r="K7" s="7"/>
      <c r="L7" s="7"/>
      <c r="M7" s="102"/>
      <c r="N7" s="103"/>
      <c r="O7" s="7"/>
      <c r="P7" s="7"/>
      <c r="Q7" s="7"/>
      <c r="R7" s="10"/>
      <c r="S7" s="21"/>
      <c r="T7" s="17">
        <f t="shared" si="0"/>
        <v>1</v>
      </c>
      <c r="U7" s="15">
        <f t="shared" si="0"/>
        <v>1</v>
      </c>
      <c r="V7" s="18">
        <f t="shared" si="0"/>
        <v>0</v>
      </c>
    </row>
    <row r="8" spans="1:22" ht="24.95" customHeight="1" x14ac:dyDescent="0.3">
      <c r="A8" s="117"/>
      <c r="B8" s="121"/>
      <c r="C8" s="8"/>
      <c r="D8" s="8" t="s">
        <v>147</v>
      </c>
      <c r="E8" s="19" t="s">
        <v>86</v>
      </c>
      <c r="F8" s="9" t="s">
        <v>91</v>
      </c>
      <c r="G8" s="10" t="s">
        <v>91</v>
      </c>
      <c r="H8" s="20"/>
      <c r="I8" s="7"/>
      <c r="J8" s="7"/>
      <c r="K8" s="7">
        <v>1</v>
      </c>
      <c r="L8" s="7">
        <v>1</v>
      </c>
      <c r="M8" s="102">
        <v>0</v>
      </c>
      <c r="N8" s="103"/>
      <c r="O8" s="7"/>
      <c r="P8" s="7"/>
      <c r="Q8" s="7"/>
      <c r="R8" s="10"/>
      <c r="S8" s="21"/>
      <c r="T8" s="17">
        <f>SUM(H8,K8,N8,Q8)</f>
        <v>1</v>
      </c>
      <c r="U8" s="15">
        <f>SUM(I8,L8,O8,R8)</f>
        <v>1</v>
      </c>
      <c r="V8" s="18">
        <f>SUM(J8,M8,P8,S8)</f>
        <v>0</v>
      </c>
    </row>
    <row r="9" spans="1:22" ht="24.95" customHeight="1" x14ac:dyDescent="0.3">
      <c r="A9" s="117"/>
      <c r="B9" s="121"/>
      <c r="C9" s="8"/>
      <c r="D9" s="8" t="s">
        <v>148</v>
      </c>
      <c r="E9" s="19" t="s">
        <v>90</v>
      </c>
      <c r="F9" s="9" t="s">
        <v>91</v>
      </c>
      <c r="G9" s="10" t="s">
        <v>91</v>
      </c>
      <c r="H9" s="20"/>
      <c r="I9" s="7"/>
      <c r="J9" s="7"/>
      <c r="K9" s="7">
        <v>2</v>
      </c>
      <c r="L9" s="7">
        <v>1</v>
      </c>
      <c r="M9" s="102">
        <v>1</v>
      </c>
      <c r="N9" s="103"/>
      <c r="O9" s="7"/>
      <c r="P9" s="7"/>
      <c r="Q9" s="7"/>
      <c r="R9" s="10"/>
      <c r="S9" s="21"/>
      <c r="T9" s="17">
        <f t="shared" si="0"/>
        <v>2</v>
      </c>
      <c r="U9" s="15">
        <f t="shared" si="0"/>
        <v>1</v>
      </c>
      <c r="V9" s="18">
        <f t="shared" si="0"/>
        <v>1</v>
      </c>
    </row>
    <row r="10" spans="1:22" ht="24.95" customHeight="1" x14ac:dyDescent="0.3">
      <c r="A10" s="118"/>
      <c r="B10" s="122"/>
      <c r="C10" s="22"/>
      <c r="D10" s="22" t="s">
        <v>149</v>
      </c>
      <c r="E10" s="23" t="s">
        <v>90</v>
      </c>
      <c r="F10" s="106" t="s">
        <v>91</v>
      </c>
      <c r="G10" s="25" t="s">
        <v>91</v>
      </c>
      <c r="H10" s="24"/>
      <c r="I10" s="107"/>
      <c r="J10" s="107"/>
      <c r="K10" s="107"/>
      <c r="L10" s="107"/>
      <c r="M10" s="108"/>
      <c r="N10" s="109">
        <v>2</v>
      </c>
      <c r="O10" s="107">
        <v>1</v>
      </c>
      <c r="P10" s="107">
        <v>1</v>
      </c>
      <c r="Q10" s="107"/>
      <c r="R10" s="25"/>
      <c r="S10" s="28"/>
      <c r="T10" s="17">
        <f t="shared" si="0"/>
        <v>2</v>
      </c>
      <c r="U10" s="15">
        <f t="shared" si="0"/>
        <v>1</v>
      </c>
      <c r="V10" s="18">
        <f t="shared" si="0"/>
        <v>1</v>
      </c>
    </row>
    <row r="11" spans="1:22" ht="24.95" customHeight="1" thickBot="1" x14ac:dyDescent="0.35">
      <c r="A11" s="119"/>
      <c r="B11" s="29" t="s">
        <v>95</v>
      </c>
      <c r="C11" s="30"/>
      <c r="D11" s="30"/>
      <c r="E11" s="29"/>
      <c r="F11" s="29"/>
      <c r="G11" s="29"/>
      <c r="H11" s="31">
        <f t="shared" ref="H11:V11" si="1">SUM(H5:H10)</f>
        <v>5</v>
      </c>
      <c r="I11" s="29">
        <f t="shared" si="1"/>
        <v>4</v>
      </c>
      <c r="J11" s="29">
        <f t="shared" si="1"/>
        <v>1</v>
      </c>
      <c r="K11" s="29">
        <f t="shared" si="1"/>
        <v>3</v>
      </c>
      <c r="L11" s="29">
        <f t="shared" si="1"/>
        <v>2</v>
      </c>
      <c r="M11" s="32">
        <f t="shared" si="1"/>
        <v>1</v>
      </c>
      <c r="N11" s="33">
        <f t="shared" si="1"/>
        <v>2</v>
      </c>
      <c r="O11" s="29">
        <f t="shared" si="1"/>
        <v>1</v>
      </c>
      <c r="P11" s="29">
        <f t="shared" si="1"/>
        <v>1</v>
      </c>
      <c r="Q11" s="29">
        <f t="shared" si="1"/>
        <v>0</v>
      </c>
      <c r="R11" s="29">
        <f t="shared" si="1"/>
        <v>0</v>
      </c>
      <c r="S11" s="34">
        <f t="shared" si="1"/>
        <v>0</v>
      </c>
      <c r="T11" s="31">
        <f t="shared" si="1"/>
        <v>10</v>
      </c>
      <c r="U11" s="29">
        <f t="shared" si="1"/>
        <v>7</v>
      </c>
      <c r="V11" s="32">
        <f t="shared" si="1"/>
        <v>3</v>
      </c>
    </row>
    <row r="12" spans="1:22" ht="24.95" customHeight="1" x14ac:dyDescent="0.3">
      <c r="A12" s="151" t="s">
        <v>150</v>
      </c>
      <c r="B12" s="110" t="s">
        <v>84</v>
      </c>
      <c r="C12" s="35"/>
      <c r="D12" s="36" t="s">
        <v>151</v>
      </c>
      <c r="E12" s="37" t="s">
        <v>111</v>
      </c>
      <c r="F12" s="37" t="s">
        <v>87</v>
      </c>
      <c r="G12" s="35" t="s">
        <v>87</v>
      </c>
      <c r="H12" s="38">
        <v>3</v>
      </c>
      <c r="I12" s="39">
        <v>1</v>
      </c>
      <c r="J12" s="39">
        <v>3</v>
      </c>
      <c r="K12" s="39"/>
      <c r="L12" s="39"/>
      <c r="M12" s="40"/>
      <c r="N12" s="41"/>
      <c r="O12" s="39"/>
      <c r="P12" s="39"/>
      <c r="Q12" s="39"/>
      <c r="R12" s="39"/>
      <c r="S12" s="42"/>
      <c r="T12" s="43">
        <f>SUM(H12,K12,N12,Q12)</f>
        <v>3</v>
      </c>
      <c r="U12" s="44">
        <f>SUM(I12,L12,O12,R12,)</f>
        <v>1</v>
      </c>
      <c r="V12" s="45">
        <f>SUM(J12,M12,P12,S12)</f>
        <v>3</v>
      </c>
    </row>
    <row r="13" spans="1:22" ht="24.95" customHeight="1" x14ac:dyDescent="0.3">
      <c r="A13" s="117"/>
      <c r="B13" s="63" t="s">
        <v>95</v>
      </c>
      <c r="C13" s="63"/>
      <c r="D13" s="63"/>
      <c r="E13" s="2"/>
      <c r="F13" s="2"/>
      <c r="G13" s="2"/>
      <c r="H13" s="1">
        <f t="shared" ref="H13:V13" si="2">SUM(H12:H12)</f>
        <v>3</v>
      </c>
      <c r="I13" s="2">
        <f t="shared" si="2"/>
        <v>1</v>
      </c>
      <c r="J13" s="2">
        <f t="shared" si="2"/>
        <v>3</v>
      </c>
      <c r="K13" s="2">
        <f t="shared" si="2"/>
        <v>0</v>
      </c>
      <c r="L13" s="2">
        <f t="shared" si="2"/>
        <v>0</v>
      </c>
      <c r="M13" s="3">
        <f t="shared" si="2"/>
        <v>0</v>
      </c>
      <c r="N13" s="4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5">
        <f t="shared" si="2"/>
        <v>0</v>
      </c>
      <c r="T13" s="1">
        <f t="shared" si="2"/>
        <v>3</v>
      </c>
      <c r="U13" s="2">
        <f t="shared" si="2"/>
        <v>1</v>
      </c>
      <c r="V13" s="3">
        <f t="shared" si="2"/>
        <v>3</v>
      </c>
    </row>
    <row r="14" spans="1:22" ht="24.95" customHeight="1" x14ac:dyDescent="0.3">
      <c r="A14" s="117"/>
      <c r="B14" s="152" t="s">
        <v>88</v>
      </c>
      <c r="C14" s="8"/>
      <c r="D14" s="64" t="s">
        <v>152</v>
      </c>
      <c r="E14" s="10" t="s">
        <v>45</v>
      </c>
      <c r="F14" s="10" t="s">
        <v>87</v>
      </c>
      <c r="G14" s="10" t="s">
        <v>87</v>
      </c>
      <c r="H14" s="20"/>
      <c r="I14" s="10"/>
      <c r="J14" s="10"/>
      <c r="K14" s="10">
        <v>3</v>
      </c>
      <c r="L14" s="10">
        <v>1</v>
      </c>
      <c r="M14" s="12">
        <v>3</v>
      </c>
      <c r="N14" s="13"/>
      <c r="O14" s="10"/>
      <c r="P14" s="10"/>
      <c r="Q14" s="10"/>
      <c r="R14" s="10"/>
      <c r="S14" s="21"/>
      <c r="T14" s="17">
        <f>SUM(H14,K14,N14,Q14)</f>
        <v>3</v>
      </c>
      <c r="U14" s="15">
        <f>SUM(I14,L14,O14,R14)</f>
        <v>1</v>
      </c>
      <c r="V14" s="18">
        <f>SUM(J14,M14,P14,S14)</f>
        <v>3</v>
      </c>
    </row>
    <row r="15" spans="1:22" ht="24.95" customHeight="1" x14ac:dyDescent="0.3">
      <c r="A15" s="117"/>
      <c r="B15" s="152"/>
      <c r="C15" s="8"/>
      <c r="D15" s="66" t="s">
        <v>153</v>
      </c>
      <c r="E15" s="10" t="s">
        <v>45</v>
      </c>
      <c r="F15" s="56" t="s">
        <v>87</v>
      </c>
      <c r="G15" s="10" t="s">
        <v>87</v>
      </c>
      <c r="H15" s="67"/>
      <c r="I15" s="56"/>
      <c r="J15" s="56"/>
      <c r="K15" s="56">
        <v>3</v>
      </c>
      <c r="L15" s="56">
        <v>1</v>
      </c>
      <c r="M15" s="68">
        <v>3</v>
      </c>
      <c r="N15" s="69"/>
      <c r="O15" s="56"/>
      <c r="P15" s="56"/>
      <c r="Q15" s="56"/>
      <c r="R15" s="56"/>
      <c r="S15" s="59"/>
      <c r="T15" s="17">
        <f t="shared" ref="T15:V17" si="3">SUM(H15,K15,N15,Q15)</f>
        <v>3</v>
      </c>
      <c r="U15" s="15">
        <f t="shared" si="3"/>
        <v>1</v>
      </c>
      <c r="V15" s="18">
        <f t="shared" si="3"/>
        <v>3</v>
      </c>
    </row>
    <row r="16" spans="1:22" ht="24.95" customHeight="1" x14ac:dyDescent="0.3">
      <c r="A16" s="117"/>
      <c r="B16" s="152"/>
      <c r="C16" s="8"/>
      <c r="D16" s="66" t="s">
        <v>154</v>
      </c>
      <c r="E16" s="10" t="s">
        <v>45</v>
      </c>
      <c r="F16" s="56" t="s">
        <v>155</v>
      </c>
      <c r="G16" s="10" t="s">
        <v>155</v>
      </c>
      <c r="H16" s="67"/>
      <c r="I16" s="56"/>
      <c r="J16" s="56"/>
      <c r="K16" s="56"/>
      <c r="L16" s="56"/>
      <c r="M16" s="68"/>
      <c r="N16" s="58">
        <v>3</v>
      </c>
      <c r="O16" s="55">
        <v>1</v>
      </c>
      <c r="P16" s="55">
        <v>3</v>
      </c>
      <c r="Q16" s="55"/>
      <c r="R16" s="55"/>
      <c r="S16" s="59"/>
      <c r="T16" s="17">
        <f t="shared" si="3"/>
        <v>3</v>
      </c>
      <c r="U16" s="15">
        <f t="shared" si="3"/>
        <v>1</v>
      </c>
      <c r="V16" s="18">
        <f t="shared" si="3"/>
        <v>3</v>
      </c>
    </row>
    <row r="17" spans="1:22" ht="24.95" customHeight="1" x14ac:dyDescent="0.3">
      <c r="A17" s="117"/>
      <c r="B17" s="152"/>
      <c r="C17" s="8"/>
      <c r="D17" s="66" t="s">
        <v>156</v>
      </c>
      <c r="E17" s="10" t="s">
        <v>45</v>
      </c>
      <c r="F17" s="56" t="s">
        <v>155</v>
      </c>
      <c r="G17" s="10" t="s">
        <v>155</v>
      </c>
      <c r="H17" s="67"/>
      <c r="I17" s="56"/>
      <c r="J17" s="56"/>
      <c r="K17" s="56"/>
      <c r="L17" s="56"/>
      <c r="M17" s="68"/>
      <c r="N17" s="58">
        <v>3</v>
      </c>
      <c r="O17" s="55">
        <v>1</v>
      </c>
      <c r="P17" s="55">
        <v>3</v>
      </c>
      <c r="Q17" s="55"/>
      <c r="R17" s="55"/>
      <c r="S17" s="59"/>
      <c r="T17" s="17">
        <f t="shared" si="3"/>
        <v>3</v>
      </c>
      <c r="U17" s="15">
        <f t="shared" si="3"/>
        <v>1</v>
      </c>
      <c r="V17" s="18">
        <f t="shared" si="3"/>
        <v>3</v>
      </c>
    </row>
    <row r="18" spans="1:22" ht="24.95" customHeight="1" thickBot="1" x14ac:dyDescent="0.35">
      <c r="A18" s="119"/>
      <c r="B18" s="30" t="s">
        <v>157</v>
      </c>
      <c r="C18" s="30"/>
      <c r="D18" s="30"/>
      <c r="E18" s="29"/>
      <c r="F18" s="29"/>
      <c r="G18" s="29"/>
      <c r="H18" s="31">
        <f t="shared" ref="H18:V18" si="4">SUM(H14:H17)</f>
        <v>0</v>
      </c>
      <c r="I18" s="29">
        <f t="shared" si="4"/>
        <v>0</v>
      </c>
      <c r="J18" s="29">
        <f t="shared" si="4"/>
        <v>0</v>
      </c>
      <c r="K18" s="29">
        <f t="shared" si="4"/>
        <v>6</v>
      </c>
      <c r="L18" s="29">
        <f t="shared" si="4"/>
        <v>2</v>
      </c>
      <c r="M18" s="32">
        <f t="shared" si="4"/>
        <v>6</v>
      </c>
      <c r="N18" s="33">
        <f t="shared" si="4"/>
        <v>6</v>
      </c>
      <c r="O18" s="29">
        <f t="shared" si="4"/>
        <v>2</v>
      </c>
      <c r="P18" s="29">
        <f t="shared" si="4"/>
        <v>6</v>
      </c>
      <c r="Q18" s="29">
        <f t="shared" si="4"/>
        <v>0</v>
      </c>
      <c r="R18" s="29">
        <f t="shared" si="4"/>
        <v>0</v>
      </c>
      <c r="S18" s="34">
        <f t="shared" si="4"/>
        <v>0</v>
      </c>
      <c r="T18" s="31">
        <f t="shared" si="4"/>
        <v>12</v>
      </c>
      <c r="U18" s="29">
        <f t="shared" si="4"/>
        <v>4</v>
      </c>
      <c r="V18" s="32">
        <f t="shared" si="4"/>
        <v>12</v>
      </c>
    </row>
    <row r="19" spans="1:22" ht="24.95" customHeight="1" x14ac:dyDescent="0.3">
      <c r="A19" s="125" t="s">
        <v>158</v>
      </c>
      <c r="B19" s="153" t="s">
        <v>159</v>
      </c>
      <c r="C19" s="111"/>
      <c r="D19" s="80" t="s">
        <v>160</v>
      </c>
      <c r="E19" s="47" t="s">
        <v>45</v>
      </c>
      <c r="F19" s="47" t="s">
        <v>161</v>
      </c>
      <c r="G19" s="48" t="s">
        <v>161</v>
      </c>
      <c r="H19" s="112">
        <v>2</v>
      </c>
      <c r="I19" s="113">
        <v>1</v>
      </c>
      <c r="J19" s="114">
        <v>1</v>
      </c>
      <c r="K19" s="114"/>
      <c r="L19" s="113"/>
      <c r="M19" s="115"/>
      <c r="N19" s="85"/>
      <c r="O19" s="82"/>
      <c r="P19" s="82"/>
      <c r="Q19" s="83"/>
      <c r="R19" s="83"/>
      <c r="S19" s="86"/>
      <c r="T19" s="60">
        <f>SUM(H19,K19,N19,Q19)</f>
        <v>2</v>
      </c>
      <c r="U19" s="61">
        <f>SUM(I19,L19,O19,R19)</f>
        <v>1</v>
      </c>
      <c r="V19" s="62">
        <f>SUM(J19,M19,P19,S19)</f>
        <v>1</v>
      </c>
    </row>
    <row r="20" spans="1:22" ht="24.95" customHeight="1" x14ac:dyDescent="0.3">
      <c r="A20" s="117"/>
      <c r="B20" s="128"/>
      <c r="C20" s="15"/>
      <c r="D20" s="87" t="s">
        <v>162</v>
      </c>
      <c r="E20" s="47" t="s">
        <v>45</v>
      </c>
      <c r="F20" s="47" t="s">
        <v>161</v>
      </c>
      <c r="G20" s="48" t="s">
        <v>161</v>
      </c>
      <c r="H20" s="54">
        <v>2</v>
      </c>
      <c r="I20" s="55">
        <v>1</v>
      </c>
      <c r="J20" s="56">
        <v>1</v>
      </c>
      <c r="K20" s="56"/>
      <c r="L20" s="55"/>
      <c r="M20" s="57"/>
      <c r="N20" s="58"/>
      <c r="O20" s="55"/>
      <c r="P20" s="55"/>
      <c r="Q20" s="55"/>
      <c r="R20" s="55"/>
      <c r="S20" s="88"/>
      <c r="T20" s="60">
        <f t="shared" ref="T20:V45" si="5">SUM(H20,K20,N20,Q20)</f>
        <v>2</v>
      </c>
      <c r="U20" s="61">
        <f t="shared" si="5"/>
        <v>1</v>
      </c>
      <c r="V20" s="62">
        <f t="shared" si="5"/>
        <v>1</v>
      </c>
    </row>
    <row r="21" spans="1:22" ht="24.95" customHeight="1" x14ac:dyDescent="0.3">
      <c r="A21" s="117"/>
      <c r="B21" s="128"/>
      <c r="C21" s="15"/>
      <c r="D21" s="87" t="s">
        <v>163</v>
      </c>
      <c r="E21" s="47" t="s">
        <v>45</v>
      </c>
      <c r="F21" s="47" t="s">
        <v>161</v>
      </c>
      <c r="G21" s="48" t="s">
        <v>161</v>
      </c>
      <c r="H21" s="54">
        <v>3</v>
      </c>
      <c r="I21" s="55">
        <v>1</v>
      </c>
      <c r="J21" s="56">
        <v>2</v>
      </c>
      <c r="K21" s="56"/>
      <c r="L21" s="55"/>
      <c r="M21" s="57"/>
      <c r="N21" s="58"/>
      <c r="O21" s="55"/>
      <c r="P21" s="55"/>
      <c r="Q21" s="55"/>
      <c r="R21" s="55"/>
      <c r="S21" s="88"/>
      <c r="T21" s="60">
        <f>SUM(H21,K21,N21,Q21)</f>
        <v>3</v>
      </c>
      <c r="U21" s="61">
        <f>SUM(I21,L21,O21,R21)</f>
        <v>1</v>
      </c>
      <c r="V21" s="62">
        <f>SUM(J21,M21,P21,S21)</f>
        <v>2</v>
      </c>
    </row>
    <row r="22" spans="1:22" ht="24.95" customHeight="1" x14ac:dyDescent="0.3">
      <c r="A22" s="117"/>
      <c r="B22" s="128"/>
      <c r="C22" s="15"/>
      <c r="D22" s="50" t="s">
        <v>164</v>
      </c>
      <c r="E22" s="47" t="s">
        <v>45</v>
      </c>
      <c r="F22" s="47" t="s">
        <v>161</v>
      </c>
      <c r="G22" s="48" t="s">
        <v>161</v>
      </c>
      <c r="H22" s="54">
        <v>3</v>
      </c>
      <c r="I22" s="55">
        <v>1</v>
      </c>
      <c r="J22" s="56">
        <v>2</v>
      </c>
      <c r="K22" s="56"/>
      <c r="L22" s="55"/>
      <c r="M22" s="57"/>
      <c r="N22" s="58"/>
      <c r="O22" s="55"/>
      <c r="P22" s="55"/>
      <c r="Q22" s="56"/>
      <c r="R22" s="56"/>
      <c r="S22" s="59"/>
      <c r="T22" s="60">
        <f t="shared" si="5"/>
        <v>3</v>
      </c>
      <c r="U22" s="61">
        <f t="shared" si="5"/>
        <v>1</v>
      </c>
      <c r="V22" s="62">
        <f t="shared" si="5"/>
        <v>2</v>
      </c>
    </row>
    <row r="23" spans="1:22" ht="24.95" customHeight="1" x14ac:dyDescent="0.3">
      <c r="A23" s="117"/>
      <c r="B23" s="129"/>
      <c r="C23" s="15"/>
      <c r="D23" s="50" t="s">
        <v>165</v>
      </c>
      <c r="E23" s="47" t="s">
        <v>166</v>
      </c>
      <c r="F23" s="47" t="s">
        <v>161</v>
      </c>
      <c r="G23" s="48" t="s">
        <v>161</v>
      </c>
      <c r="H23" s="54"/>
      <c r="I23" s="55"/>
      <c r="J23" s="56"/>
      <c r="K23" s="56"/>
      <c r="L23" s="55"/>
      <c r="M23" s="57"/>
      <c r="N23" s="58"/>
      <c r="O23" s="55"/>
      <c r="P23" s="55"/>
      <c r="Q23" s="56">
        <v>3</v>
      </c>
      <c r="R23" s="56">
        <v>0</v>
      </c>
      <c r="S23" s="59">
        <v>0</v>
      </c>
      <c r="T23" s="60">
        <v>3</v>
      </c>
      <c r="U23" s="61">
        <v>0</v>
      </c>
      <c r="V23" s="62">
        <v>0</v>
      </c>
    </row>
    <row r="24" spans="1:22" ht="24.95" customHeight="1" x14ac:dyDescent="0.3">
      <c r="A24" s="117"/>
      <c r="B24" s="152" t="s">
        <v>167</v>
      </c>
      <c r="C24" s="15"/>
      <c r="D24" s="64" t="s">
        <v>168</v>
      </c>
      <c r="E24" s="47" t="s">
        <v>45</v>
      </c>
      <c r="F24" s="47" t="s">
        <v>161</v>
      </c>
      <c r="G24" s="48" t="s">
        <v>161</v>
      </c>
      <c r="H24" s="20">
        <v>2</v>
      </c>
      <c r="I24" s="10">
        <v>1</v>
      </c>
      <c r="J24" s="10">
        <v>1</v>
      </c>
      <c r="K24" s="10"/>
      <c r="L24" s="10"/>
      <c r="M24" s="12"/>
      <c r="N24" s="13"/>
      <c r="O24" s="10"/>
      <c r="P24" s="10"/>
      <c r="Q24" s="10"/>
      <c r="R24" s="10"/>
      <c r="S24" s="21"/>
      <c r="T24" s="60">
        <f t="shared" si="5"/>
        <v>2</v>
      </c>
      <c r="U24" s="61">
        <f t="shared" si="5"/>
        <v>1</v>
      </c>
      <c r="V24" s="62">
        <f t="shared" si="5"/>
        <v>1</v>
      </c>
    </row>
    <row r="25" spans="1:22" ht="24.95" customHeight="1" x14ac:dyDescent="0.3">
      <c r="A25" s="117"/>
      <c r="B25" s="152"/>
      <c r="C25" s="71"/>
      <c r="D25" s="65" t="s">
        <v>169</v>
      </c>
      <c r="E25" s="47" t="s">
        <v>45</v>
      </c>
      <c r="F25" s="47" t="s">
        <v>161</v>
      </c>
      <c r="G25" s="48" t="s">
        <v>161</v>
      </c>
      <c r="H25" s="20">
        <v>2</v>
      </c>
      <c r="I25" s="10">
        <v>1</v>
      </c>
      <c r="J25" s="10">
        <v>1</v>
      </c>
      <c r="K25" s="10"/>
      <c r="L25" s="10"/>
      <c r="M25" s="12"/>
      <c r="N25" s="13"/>
      <c r="O25" s="10"/>
      <c r="P25" s="10"/>
      <c r="Q25" s="10"/>
      <c r="R25" s="10"/>
      <c r="S25" s="21"/>
      <c r="T25" s="60">
        <f t="shared" si="5"/>
        <v>2</v>
      </c>
      <c r="U25" s="61">
        <f t="shared" si="5"/>
        <v>1</v>
      </c>
      <c r="V25" s="62">
        <f t="shared" si="5"/>
        <v>1</v>
      </c>
    </row>
    <row r="26" spans="1:22" ht="24.95" customHeight="1" x14ac:dyDescent="0.3">
      <c r="A26" s="117"/>
      <c r="B26" s="152"/>
      <c r="C26" s="71"/>
      <c r="D26" s="70" t="s">
        <v>170</v>
      </c>
      <c r="E26" s="47" t="s">
        <v>45</v>
      </c>
      <c r="F26" s="47" t="s">
        <v>161</v>
      </c>
      <c r="G26" s="48" t="s">
        <v>161</v>
      </c>
      <c r="H26" s="67">
        <v>2</v>
      </c>
      <c r="I26" s="56">
        <v>1</v>
      </c>
      <c r="J26" s="56">
        <v>1</v>
      </c>
      <c r="K26" s="58"/>
      <c r="L26" s="55"/>
      <c r="M26" s="57"/>
      <c r="N26" s="58"/>
      <c r="O26" s="55"/>
      <c r="P26" s="55"/>
      <c r="Q26" s="55"/>
      <c r="R26" s="55"/>
      <c r="S26" s="59"/>
      <c r="T26" s="60">
        <f t="shared" si="5"/>
        <v>2</v>
      </c>
      <c r="U26" s="61">
        <f t="shared" si="5"/>
        <v>1</v>
      </c>
      <c r="V26" s="62">
        <f t="shared" si="5"/>
        <v>1</v>
      </c>
    </row>
    <row r="27" spans="1:22" ht="24.95" customHeight="1" x14ac:dyDescent="0.3">
      <c r="A27" s="117"/>
      <c r="B27" s="152"/>
      <c r="C27" s="71"/>
      <c r="D27" s="53" t="s">
        <v>171</v>
      </c>
      <c r="E27" s="47" t="s">
        <v>45</v>
      </c>
      <c r="F27" s="47" t="s">
        <v>91</v>
      </c>
      <c r="G27" s="48" t="s">
        <v>91</v>
      </c>
      <c r="H27" s="67"/>
      <c r="I27" s="55"/>
      <c r="J27" s="55"/>
      <c r="K27" s="58">
        <v>3</v>
      </c>
      <c r="L27" s="55">
        <v>1</v>
      </c>
      <c r="M27" s="57">
        <v>2</v>
      </c>
      <c r="N27" s="58"/>
      <c r="O27" s="55"/>
      <c r="P27" s="55"/>
      <c r="Q27" s="55"/>
      <c r="R27" s="55"/>
      <c r="S27" s="59"/>
      <c r="T27" s="60">
        <f t="shared" si="5"/>
        <v>3</v>
      </c>
      <c r="U27" s="61">
        <f t="shared" si="5"/>
        <v>1</v>
      </c>
      <c r="V27" s="62">
        <f t="shared" si="5"/>
        <v>2</v>
      </c>
    </row>
    <row r="28" spans="1:22" ht="24.95" customHeight="1" x14ac:dyDescent="0.3">
      <c r="A28" s="117"/>
      <c r="B28" s="152"/>
      <c r="C28" s="71"/>
      <c r="D28" s="53" t="s">
        <v>172</v>
      </c>
      <c r="E28" s="47" t="s">
        <v>45</v>
      </c>
      <c r="F28" s="47" t="s">
        <v>91</v>
      </c>
      <c r="G28" s="48" t="s">
        <v>91</v>
      </c>
      <c r="H28" s="54"/>
      <c r="I28" s="55"/>
      <c r="J28" s="56"/>
      <c r="K28" s="58">
        <v>2</v>
      </c>
      <c r="L28" s="55">
        <v>1</v>
      </c>
      <c r="M28" s="57">
        <v>1</v>
      </c>
      <c r="N28" s="58"/>
      <c r="O28" s="55"/>
      <c r="P28" s="55"/>
      <c r="Q28" s="56"/>
      <c r="R28" s="56"/>
      <c r="S28" s="59"/>
      <c r="T28" s="60">
        <f t="shared" si="5"/>
        <v>2</v>
      </c>
      <c r="U28" s="61">
        <f t="shared" si="5"/>
        <v>1</v>
      </c>
      <c r="V28" s="62">
        <f t="shared" si="5"/>
        <v>1</v>
      </c>
    </row>
    <row r="29" spans="1:22" ht="24.95" customHeight="1" x14ac:dyDescent="0.3">
      <c r="A29" s="117"/>
      <c r="B29" s="152"/>
      <c r="C29" s="71"/>
      <c r="D29" s="53" t="s">
        <v>173</v>
      </c>
      <c r="E29" s="47" t="s">
        <v>45</v>
      </c>
      <c r="F29" s="47" t="s">
        <v>91</v>
      </c>
      <c r="G29" s="48" t="s">
        <v>91</v>
      </c>
      <c r="H29" s="54"/>
      <c r="I29" s="55"/>
      <c r="J29" s="56"/>
      <c r="K29" s="58">
        <v>3</v>
      </c>
      <c r="L29" s="55">
        <v>1</v>
      </c>
      <c r="M29" s="57">
        <v>2</v>
      </c>
      <c r="N29" s="58"/>
      <c r="O29" s="55"/>
      <c r="P29" s="55"/>
      <c r="Q29" s="56"/>
      <c r="R29" s="56"/>
      <c r="S29" s="59"/>
      <c r="T29" s="60">
        <f t="shared" si="5"/>
        <v>3</v>
      </c>
      <c r="U29" s="61">
        <f t="shared" si="5"/>
        <v>1</v>
      </c>
      <c r="V29" s="62">
        <f t="shared" si="5"/>
        <v>2</v>
      </c>
    </row>
    <row r="30" spans="1:22" ht="24.95" customHeight="1" x14ac:dyDescent="0.3">
      <c r="A30" s="117"/>
      <c r="B30" s="152"/>
      <c r="C30" s="71"/>
      <c r="D30" s="53" t="s">
        <v>174</v>
      </c>
      <c r="E30" s="47" t="s">
        <v>45</v>
      </c>
      <c r="F30" s="47" t="s">
        <v>91</v>
      </c>
      <c r="G30" s="48" t="s">
        <v>91</v>
      </c>
      <c r="H30" s="54"/>
      <c r="I30" s="55"/>
      <c r="J30" s="56"/>
      <c r="K30" s="56">
        <v>3</v>
      </c>
      <c r="L30" s="55">
        <v>1</v>
      </c>
      <c r="M30" s="57">
        <v>2</v>
      </c>
      <c r="N30" s="58"/>
      <c r="O30" s="55"/>
      <c r="P30" s="55"/>
      <c r="Q30" s="56"/>
      <c r="R30" s="56"/>
      <c r="S30" s="59"/>
      <c r="T30" s="60">
        <f t="shared" si="5"/>
        <v>3</v>
      </c>
      <c r="U30" s="61">
        <f t="shared" si="5"/>
        <v>1</v>
      </c>
      <c r="V30" s="62">
        <f t="shared" si="5"/>
        <v>2</v>
      </c>
    </row>
    <row r="31" spans="1:22" ht="24.95" customHeight="1" x14ac:dyDescent="0.3">
      <c r="A31" s="117"/>
      <c r="B31" s="152"/>
      <c r="C31" s="71"/>
      <c r="D31" s="53" t="s">
        <v>175</v>
      </c>
      <c r="E31" s="56" t="s">
        <v>90</v>
      </c>
      <c r="F31" s="47" t="s">
        <v>91</v>
      </c>
      <c r="G31" s="48" t="s">
        <v>91</v>
      </c>
      <c r="H31" s="54"/>
      <c r="I31" s="55"/>
      <c r="J31" s="56"/>
      <c r="K31" s="56">
        <v>2</v>
      </c>
      <c r="L31" s="55">
        <v>1</v>
      </c>
      <c r="M31" s="57">
        <v>1</v>
      </c>
      <c r="N31" s="58"/>
      <c r="O31" s="55"/>
      <c r="P31" s="55"/>
      <c r="Q31" s="56"/>
      <c r="R31" s="56"/>
      <c r="S31" s="59"/>
      <c r="T31" s="60">
        <f t="shared" si="5"/>
        <v>2</v>
      </c>
      <c r="U31" s="61">
        <f t="shared" si="5"/>
        <v>1</v>
      </c>
      <c r="V31" s="62">
        <f t="shared" si="5"/>
        <v>1</v>
      </c>
    </row>
    <row r="32" spans="1:22" ht="24.95" customHeight="1" x14ac:dyDescent="0.3">
      <c r="A32" s="117"/>
      <c r="B32" s="152"/>
      <c r="C32" s="71"/>
      <c r="D32" s="53" t="s">
        <v>176</v>
      </c>
      <c r="E32" s="56" t="s">
        <v>45</v>
      </c>
      <c r="F32" s="47" t="s">
        <v>91</v>
      </c>
      <c r="G32" s="48" t="s">
        <v>91</v>
      </c>
      <c r="H32" s="54"/>
      <c r="I32" s="55"/>
      <c r="J32" s="56"/>
      <c r="K32" s="56">
        <v>2</v>
      </c>
      <c r="L32" s="55">
        <v>1</v>
      </c>
      <c r="M32" s="57">
        <v>1</v>
      </c>
      <c r="N32" s="58"/>
      <c r="O32" s="55"/>
      <c r="P32" s="55"/>
      <c r="Q32" s="56"/>
      <c r="R32" s="56"/>
      <c r="S32" s="59"/>
      <c r="T32" s="60">
        <f t="shared" si="5"/>
        <v>2</v>
      </c>
      <c r="U32" s="61">
        <f t="shared" si="5"/>
        <v>1</v>
      </c>
      <c r="V32" s="62">
        <f t="shared" si="5"/>
        <v>1</v>
      </c>
    </row>
    <row r="33" spans="1:22" ht="24.95" customHeight="1" x14ac:dyDescent="0.3">
      <c r="A33" s="117"/>
      <c r="B33" s="152"/>
      <c r="C33" s="71"/>
      <c r="D33" s="53" t="s">
        <v>177</v>
      </c>
      <c r="E33" s="56" t="s">
        <v>122</v>
      </c>
      <c r="F33" s="47" t="s">
        <v>91</v>
      </c>
      <c r="G33" s="48" t="s">
        <v>91</v>
      </c>
      <c r="H33" s="54"/>
      <c r="I33" s="55"/>
      <c r="J33" s="56"/>
      <c r="K33" s="56"/>
      <c r="L33" s="55"/>
      <c r="M33" s="57"/>
      <c r="N33" s="58">
        <v>1</v>
      </c>
      <c r="O33" s="55">
        <v>1</v>
      </c>
      <c r="P33" s="55">
        <v>0</v>
      </c>
      <c r="Q33" s="56"/>
      <c r="R33" s="56"/>
      <c r="S33" s="59"/>
      <c r="T33" s="60">
        <f t="shared" si="5"/>
        <v>1</v>
      </c>
      <c r="U33" s="61">
        <f t="shared" si="5"/>
        <v>1</v>
      </c>
      <c r="V33" s="62">
        <f t="shared" si="5"/>
        <v>0</v>
      </c>
    </row>
    <row r="34" spans="1:22" ht="24.95" customHeight="1" x14ac:dyDescent="0.3">
      <c r="A34" s="117"/>
      <c r="B34" s="152"/>
      <c r="C34" s="71"/>
      <c r="D34" s="53" t="s">
        <v>178</v>
      </c>
      <c r="E34" s="56" t="s">
        <v>45</v>
      </c>
      <c r="F34" s="47" t="s">
        <v>91</v>
      </c>
      <c r="G34" s="48" t="s">
        <v>91</v>
      </c>
      <c r="H34" s="54"/>
      <c r="I34" s="55"/>
      <c r="J34" s="56"/>
      <c r="K34" s="56"/>
      <c r="L34" s="55"/>
      <c r="M34" s="57"/>
      <c r="N34" s="58">
        <v>3</v>
      </c>
      <c r="O34" s="55">
        <v>1</v>
      </c>
      <c r="P34" s="55">
        <v>2</v>
      </c>
      <c r="Q34" s="56"/>
      <c r="R34" s="56"/>
      <c r="S34" s="59"/>
      <c r="T34" s="60">
        <f t="shared" si="5"/>
        <v>3</v>
      </c>
      <c r="U34" s="61">
        <f t="shared" si="5"/>
        <v>1</v>
      </c>
      <c r="V34" s="62">
        <f t="shared" si="5"/>
        <v>2</v>
      </c>
    </row>
    <row r="35" spans="1:22" ht="24.95" customHeight="1" x14ac:dyDescent="0.3">
      <c r="A35" s="117"/>
      <c r="B35" s="152"/>
      <c r="C35" s="71"/>
      <c r="D35" s="53" t="s">
        <v>179</v>
      </c>
      <c r="E35" s="56" t="s">
        <v>45</v>
      </c>
      <c r="F35" s="47" t="s">
        <v>91</v>
      </c>
      <c r="G35" s="48" t="s">
        <v>91</v>
      </c>
      <c r="H35" s="54"/>
      <c r="I35" s="55"/>
      <c r="J35" s="56"/>
      <c r="K35" s="56"/>
      <c r="L35" s="55"/>
      <c r="M35" s="57"/>
      <c r="N35" s="58">
        <v>3</v>
      </c>
      <c r="O35" s="55">
        <v>3</v>
      </c>
      <c r="P35" s="55">
        <v>0</v>
      </c>
      <c r="Q35" s="56"/>
      <c r="R35" s="56"/>
      <c r="S35" s="59"/>
      <c r="T35" s="60">
        <f t="shared" si="5"/>
        <v>3</v>
      </c>
      <c r="U35" s="61">
        <f t="shared" si="5"/>
        <v>3</v>
      </c>
      <c r="V35" s="62">
        <f t="shared" si="5"/>
        <v>0</v>
      </c>
    </row>
    <row r="36" spans="1:22" ht="24.95" customHeight="1" x14ac:dyDescent="0.3">
      <c r="A36" s="117"/>
      <c r="B36" s="152"/>
      <c r="C36" s="71"/>
      <c r="D36" s="53" t="s">
        <v>180</v>
      </c>
      <c r="E36" s="56" t="s">
        <v>45</v>
      </c>
      <c r="F36" s="47" t="s">
        <v>91</v>
      </c>
      <c r="G36" s="48" t="s">
        <v>91</v>
      </c>
      <c r="H36" s="54"/>
      <c r="I36" s="55"/>
      <c r="J36" s="56"/>
      <c r="K36" s="56"/>
      <c r="L36" s="55"/>
      <c r="M36" s="57"/>
      <c r="N36" s="58">
        <v>3</v>
      </c>
      <c r="O36" s="55">
        <v>1</v>
      </c>
      <c r="P36" s="55">
        <v>2</v>
      </c>
      <c r="Q36" s="56"/>
      <c r="R36" s="56"/>
      <c r="S36" s="59"/>
      <c r="T36" s="60">
        <f t="shared" si="5"/>
        <v>3</v>
      </c>
      <c r="U36" s="61">
        <f t="shared" si="5"/>
        <v>1</v>
      </c>
      <c r="V36" s="62">
        <f t="shared" si="5"/>
        <v>2</v>
      </c>
    </row>
    <row r="37" spans="1:22" ht="24.95" customHeight="1" x14ac:dyDescent="0.3">
      <c r="A37" s="117"/>
      <c r="B37" s="152"/>
      <c r="C37" s="71"/>
      <c r="D37" s="53" t="s">
        <v>181</v>
      </c>
      <c r="E37" s="56" t="s">
        <v>90</v>
      </c>
      <c r="F37" s="47" t="s">
        <v>91</v>
      </c>
      <c r="G37" s="48" t="s">
        <v>91</v>
      </c>
      <c r="H37" s="54"/>
      <c r="I37" s="55"/>
      <c r="J37" s="56"/>
      <c r="K37" s="56"/>
      <c r="L37" s="55"/>
      <c r="M37" s="57"/>
      <c r="N37" s="58">
        <v>2</v>
      </c>
      <c r="O37" s="55">
        <v>1</v>
      </c>
      <c r="P37" s="55">
        <v>1</v>
      </c>
      <c r="Q37" s="56"/>
      <c r="R37" s="56"/>
      <c r="S37" s="59"/>
      <c r="T37" s="60">
        <f t="shared" si="5"/>
        <v>2</v>
      </c>
      <c r="U37" s="61">
        <f t="shared" si="5"/>
        <v>1</v>
      </c>
      <c r="V37" s="62">
        <f t="shared" si="5"/>
        <v>1</v>
      </c>
    </row>
    <row r="38" spans="1:22" ht="24.95" customHeight="1" x14ac:dyDescent="0.3">
      <c r="A38" s="117"/>
      <c r="B38" s="152"/>
      <c r="C38" s="71"/>
      <c r="D38" s="53" t="s">
        <v>182</v>
      </c>
      <c r="E38" s="56" t="s">
        <v>122</v>
      </c>
      <c r="F38" s="47" t="s">
        <v>91</v>
      </c>
      <c r="G38" s="48" t="s">
        <v>91</v>
      </c>
      <c r="H38" s="54"/>
      <c r="I38" s="55"/>
      <c r="J38" s="56"/>
      <c r="K38" s="56"/>
      <c r="L38" s="55"/>
      <c r="M38" s="57"/>
      <c r="N38" s="58"/>
      <c r="O38" s="55"/>
      <c r="P38" s="55"/>
      <c r="Q38" s="56">
        <v>1</v>
      </c>
      <c r="R38" s="56">
        <v>1</v>
      </c>
      <c r="S38" s="59">
        <v>0</v>
      </c>
      <c r="T38" s="60">
        <f t="shared" si="5"/>
        <v>1</v>
      </c>
      <c r="U38" s="61">
        <f t="shared" si="5"/>
        <v>1</v>
      </c>
      <c r="V38" s="62">
        <f t="shared" si="5"/>
        <v>0</v>
      </c>
    </row>
    <row r="39" spans="1:22" ht="24.95" customHeight="1" x14ac:dyDescent="0.3">
      <c r="A39" s="117"/>
      <c r="B39" s="152"/>
      <c r="C39" s="71"/>
      <c r="D39" s="53" t="s">
        <v>183</v>
      </c>
      <c r="E39" s="56" t="s">
        <v>45</v>
      </c>
      <c r="F39" s="47" t="s">
        <v>91</v>
      </c>
      <c r="G39" s="48" t="s">
        <v>91</v>
      </c>
      <c r="H39" s="54"/>
      <c r="I39" s="55"/>
      <c r="J39" s="56"/>
      <c r="K39" s="56"/>
      <c r="L39" s="55"/>
      <c r="M39" s="57"/>
      <c r="N39" s="58"/>
      <c r="O39" s="55"/>
      <c r="P39" s="55"/>
      <c r="Q39" s="56">
        <v>2</v>
      </c>
      <c r="R39" s="56">
        <v>1</v>
      </c>
      <c r="S39" s="59">
        <v>1</v>
      </c>
      <c r="T39" s="60">
        <f t="shared" si="5"/>
        <v>2</v>
      </c>
      <c r="U39" s="61">
        <f t="shared" si="5"/>
        <v>1</v>
      </c>
      <c r="V39" s="62">
        <f t="shared" si="5"/>
        <v>1</v>
      </c>
    </row>
    <row r="40" spans="1:22" ht="24.95" customHeight="1" x14ac:dyDescent="0.3">
      <c r="A40" s="117"/>
      <c r="B40" s="152"/>
      <c r="C40" s="71"/>
      <c r="D40" s="53" t="s">
        <v>184</v>
      </c>
      <c r="E40" s="56" t="s">
        <v>45</v>
      </c>
      <c r="F40" s="47" t="s">
        <v>91</v>
      </c>
      <c r="G40" s="48" t="s">
        <v>91</v>
      </c>
      <c r="H40" s="54"/>
      <c r="I40" s="55"/>
      <c r="J40" s="56"/>
      <c r="K40" s="56"/>
      <c r="L40" s="55"/>
      <c r="M40" s="57"/>
      <c r="N40" s="58"/>
      <c r="O40" s="55"/>
      <c r="P40" s="55"/>
      <c r="Q40" s="56">
        <v>2</v>
      </c>
      <c r="R40" s="56">
        <v>1</v>
      </c>
      <c r="S40" s="59">
        <v>1</v>
      </c>
      <c r="T40" s="60">
        <f t="shared" si="5"/>
        <v>2</v>
      </c>
      <c r="U40" s="61">
        <f t="shared" si="5"/>
        <v>1</v>
      </c>
      <c r="V40" s="62">
        <f t="shared" si="5"/>
        <v>1</v>
      </c>
    </row>
    <row r="41" spans="1:22" ht="24.95" customHeight="1" x14ac:dyDescent="0.3">
      <c r="A41" s="117"/>
      <c r="B41" s="152"/>
      <c r="C41" s="71"/>
      <c r="D41" s="53" t="s">
        <v>185</v>
      </c>
      <c r="E41" s="56" t="s">
        <v>45</v>
      </c>
      <c r="F41" s="47" t="s">
        <v>91</v>
      </c>
      <c r="G41" s="48" t="s">
        <v>91</v>
      </c>
      <c r="H41" s="54"/>
      <c r="I41" s="55"/>
      <c r="J41" s="56"/>
      <c r="K41" s="56"/>
      <c r="L41" s="55"/>
      <c r="M41" s="57"/>
      <c r="N41" s="58"/>
      <c r="O41" s="55"/>
      <c r="P41" s="55"/>
      <c r="Q41" s="56">
        <v>3</v>
      </c>
      <c r="R41" s="56">
        <v>1</v>
      </c>
      <c r="S41" s="59">
        <v>2</v>
      </c>
      <c r="T41" s="60">
        <f t="shared" si="5"/>
        <v>3</v>
      </c>
      <c r="U41" s="61">
        <f t="shared" si="5"/>
        <v>1</v>
      </c>
      <c r="V41" s="62">
        <f t="shared" si="5"/>
        <v>2</v>
      </c>
    </row>
    <row r="42" spans="1:22" ht="24.95" customHeight="1" x14ac:dyDescent="0.3">
      <c r="A42" s="117"/>
      <c r="B42" s="152"/>
      <c r="C42" s="71"/>
      <c r="D42" s="53" t="s">
        <v>186</v>
      </c>
      <c r="E42" s="56" t="s">
        <v>90</v>
      </c>
      <c r="F42" s="47" t="s">
        <v>91</v>
      </c>
      <c r="G42" s="48" t="s">
        <v>91</v>
      </c>
      <c r="H42" s="54"/>
      <c r="I42" s="55"/>
      <c r="J42" s="56"/>
      <c r="K42" s="56"/>
      <c r="L42" s="55"/>
      <c r="M42" s="57"/>
      <c r="N42" s="58"/>
      <c r="O42" s="55"/>
      <c r="P42" s="55"/>
      <c r="Q42" s="56">
        <v>3</v>
      </c>
      <c r="R42" s="56">
        <v>1</v>
      </c>
      <c r="S42" s="59">
        <v>2</v>
      </c>
      <c r="T42" s="60">
        <f t="shared" si="5"/>
        <v>3</v>
      </c>
      <c r="U42" s="61">
        <f t="shared" si="5"/>
        <v>1</v>
      </c>
      <c r="V42" s="62">
        <f t="shared" si="5"/>
        <v>2</v>
      </c>
    </row>
    <row r="43" spans="1:22" ht="24.95" customHeight="1" x14ac:dyDescent="0.3">
      <c r="A43" s="117"/>
      <c r="B43" s="152"/>
      <c r="C43" s="71"/>
      <c r="D43" s="53" t="s">
        <v>187</v>
      </c>
      <c r="E43" s="56" t="s">
        <v>90</v>
      </c>
      <c r="F43" s="47" t="s">
        <v>91</v>
      </c>
      <c r="G43" s="48" t="s">
        <v>91</v>
      </c>
      <c r="H43" s="54"/>
      <c r="I43" s="55"/>
      <c r="J43" s="56"/>
      <c r="K43" s="56"/>
      <c r="L43" s="55"/>
      <c r="M43" s="57"/>
      <c r="N43" s="58"/>
      <c r="O43" s="55"/>
      <c r="P43" s="55"/>
      <c r="Q43" s="56">
        <v>3</v>
      </c>
      <c r="R43" s="56">
        <v>1</v>
      </c>
      <c r="S43" s="59">
        <v>2</v>
      </c>
      <c r="T43" s="60">
        <f t="shared" si="5"/>
        <v>3</v>
      </c>
      <c r="U43" s="61">
        <f t="shared" si="5"/>
        <v>1</v>
      </c>
      <c r="V43" s="62">
        <f t="shared" si="5"/>
        <v>2</v>
      </c>
    </row>
    <row r="44" spans="1:22" ht="24.95" customHeight="1" x14ac:dyDescent="0.3">
      <c r="A44" s="117"/>
      <c r="B44" s="152"/>
      <c r="C44" s="71"/>
      <c r="D44" s="53" t="s">
        <v>188</v>
      </c>
      <c r="E44" s="56" t="s">
        <v>45</v>
      </c>
      <c r="F44" s="47" t="s">
        <v>91</v>
      </c>
      <c r="G44" s="48" t="s">
        <v>91</v>
      </c>
      <c r="H44" s="54"/>
      <c r="I44" s="55"/>
      <c r="J44" s="56"/>
      <c r="K44" s="56"/>
      <c r="L44" s="55"/>
      <c r="M44" s="57"/>
      <c r="N44" s="58"/>
      <c r="O44" s="55"/>
      <c r="P44" s="55"/>
      <c r="Q44" s="56">
        <v>2</v>
      </c>
      <c r="R44" s="56">
        <v>1</v>
      </c>
      <c r="S44" s="59">
        <v>1</v>
      </c>
      <c r="T44" s="60">
        <f t="shared" si="5"/>
        <v>2</v>
      </c>
      <c r="U44" s="61">
        <f t="shared" si="5"/>
        <v>1</v>
      </c>
      <c r="V44" s="62">
        <f t="shared" si="5"/>
        <v>1</v>
      </c>
    </row>
    <row r="45" spans="1:22" ht="24.95" customHeight="1" x14ac:dyDescent="0.3">
      <c r="A45" s="117"/>
      <c r="B45" s="152"/>
      <c r="C45" s="71"/>
      <c r="D45" s="74" t="s">
        <v>189</v>
      </c>
      <c r="E45" s="10" t="s">
        <v>90</v>
      </c>
      <c r="F45" s="47" t="s">
        <v>91</v>
      </c>
      <c r="G45" s="48" t="s">
        <v>91</v>
      </c>
      <c r="H45" s="20"/>
      <c r="I45" s="10"/>
      <c r="J45" s="10"/>
      <c r="K45" s="10"/>
      <c r="L45" s="10"/>
      <c r="M45" s="12"/>
      <c r="N45" s="13"/>
      <c r="O45" s="10"/>
      <c r="P45" s="10"/>
      <c r="Q45" s="10">
        <v>2</v>
      </c>
      <c r="R45" s="10">
        <v>1</v>
      </c>
      <c r="S45" s="21">
        <v>1</v>
      </c>
      <c r="T45" s="60">
        <f t="shared" si="5"/>
        <v>2</v>
      </c>
      <c r="U45" s="61">
        <f t="shared" si="5"/>
        <v>1</v>
      </c>
      <c r="V45" s="62">
        <f t="shared" si="5"/>
        <v>1</v>
      </c>
    </row>
    <row r="46" spans="1:22" ht="24.95" customHeight="1" x14ac:dyDescent="0.3">
      <c r="A46" s="117"/>
      <c r="B46" s="2" t="s">
        <v>95</v>
      </c>
      <c r="C46" s="63"/>
      <c r="D46" s="63"/>
      <c r="E46" s="2"/>
      <c r="F46" s="63"/>
      <c r="G46" s="63"/>
      <c r="H46" s="1">
        <f t="shared" ref="H46:V46" si="6">SUM(H19:H45)</f>
        <v>16</v>
      </c>
      <c r="I46" s="2">
        <f t="shared" si="6"/>
        <v>7</v>
      </c>
      <c r="J46" s="2">
        <f t="shared" si="6"/>
        <v>9</v>
      </c>
      <c r="K46" s="2">
        <f t="shared" si="6"/>
        <v>15</v>
      </c>
      <c r="L46" s="2">
        <f t="shared" si="6"/>
        <v>6</v>
      </c>
      <c r="M46" s="3">
        <f t="shared" si="6"/>
        <v>9</v>
      </c>
      <c r="N46" s="4">
        <f t="shared" si="6"/>
        <v>12</v>
      </c>
      <c r="O46" s="2">
        <f t="shared" si="6"/>
        <v>7</v>
      </c>
      <c r="P46" s="2">
        <f t="shared" si="6"/>
        <v>5</v>
      </c>
      <c r="Q46" s="2">
        <f t="shared" si="6"/>
        <v>21</v>
      </c>
      <c r="R46" s="2">
        <f t="shared" si="6"/>
        <v>8</v>
      </c>
      <c r="S46" s="5">
        <f t="shared" si="6"/>
        <v>10</v>
      </c>
      <c r="T46" s="1">
        <f t="shared" si="6"/>
        <v>64</v>
      </c>
      <c r="U46" s="4">
        <f t="shared" si="6"/>
        <v>28</v>
      </c>
      <c r="V46" s="78">
        <f t="shared" si="6"/>
        <v>33</v>
      </c>
    </row>
    <row r="47" spans="1:22" ht="24.95" customHeight="1" thickBot="1" x14ac:dyDescent="0.35">
      <c r="A47" s="130" t="s">
        <v>73</v>
      </c>
      <c r="B47" s="131"/>
      <c r="C47" s="131"/>
      <c r="D47" s="131"/>
      <c r="E47" s="131"/>
      <c r="F47" s="131"/>
      <c r="G47" s="131"/>
      <c r="H47" s="31">
        <f t="shared" ref="H47:V47" si="7">SUM(H11,H13,H18,H46)</f>
        <v>24</v>
      </c>
      <c r="I47" s="29">
        <f t="shared" si="7"/>
        <v>12</v>
      </c>
      <c r="J47" s="29">
        <f t="shared" si="7"/>
        <v>13</v>
      </c>
      <c r="K47" s="29">
        <f t="shared" si="7"/>
        <v>24</v>
      </c>
      <c r="L47" s="29">
        <f t="shared" si="7"/>
        <v>10</v>
      </c>
      <c r="M47" s="32">
        <f t="shared" si="7"/>
        <v>16</v>
      </c>
      <c r="N47" s="33">
        <f t="shared" si="7"/>
        <v>20</v>
      </c>
      <c r="O47" s="29">
        <f t="shared" si="7"/>
        <v>10</v>
      </c>
      <c r="P47" s="29">
        <f t="shared" si="7"/>
        <v>12</v>
      </c>
      <c r="Q47" s="29">
        <f t="shared" si="7"/>
        <v>21</v>
      </c>
      <c r="R47" s="29">
        <f t="shared" si="7"/>
        <v>8</v>
      </c>
      <c r="S47" s="34">
        <f t="shared" si="7"/>
        <v>10</v>
      </c>
      <c r="T47" s="31">
        <f t="shared" si="7"/>
        <v>89</v>
      </c>
      <c r="U47" s="33">
        <f t="shared" si="7"/>
        <v>40</v>
      </c>
      <c r="V47" s="116">
        <f t="shared" si="7"/>
        <v>51</v>
      </c>
    </row>
  </sheetData>
  <mergeCells count="25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  <mergeCell ref="H3:J3"/>
    <mergeCell ref="K3:M3"/>
    <mergeCell ref="N3:P3"/>
    <mergeCell ref="Q3:S3"/>
    <mergeCell ref="A47:G47"/>
    <mergeCell ref="A5:A11"/>
    <mergeCell ref="B5:B6"/>
    <mergeCell ref="B7:B10"/>
    <mergeCell ref="A12:A18"/>
    <mergeCell ref="B14:B17"/>
    <mergeCell ref="A19:A46"/>
    <mergeCell ref="B19:B23"/>
    <mergeCell ref="B24:B4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육군-교육과정구성표</vt:lpstr>
      <vt:lpstr>해군-교육과정구성표</vt:lpstr>
      <vt:lpstr>공군-교육과정구성표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오이슬</dc:creator>
  <cp:lastModifiedBy>admin</cp:lastModifiedBy>
  <dcterms:created xsi:type="dcterms:W3CDTF">2017-04-12T06:38:23Z</dcterms:created>
  <dcterms:modified xsi:type="dcterms:W3CDTF">2017-04-12T07:18:04Z</dcterms:modified>
</cp:coreProperties>
</file>