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 activeTab="1"/>
  </bookViews>
  <sheets>
    <sheet name="교육과정구성표(패션)" sheetId="9" r:id="rId1"/>
    <sheet name="신구교과목대비표(패션)" sheetId="5" r:id="rId2"/>
    <sheet name="교육과정구성표(샵마스터)" sheetId="12" r:id="rId3"/>
    <sheet name="신구교과목대비표(샵마스터)" sheetId="13" r:id="rId4"/>
  </sheets>
  <definedNames>
    <definedName name="_xlnm.Print_Area" localSheetId="2">'교육과정구성표(샵마스터)'!$A$1:$S$47</definedName>
    <definedName name="_xlnm.Print_Area" localSheetId="3">'신구교과목대비표(샵마스터)'!$A$1:$L$124</definedName>
    <definedName name="_xlnm.Print_Area" localSheetId="1">'신구교과목대비표(패션)'!$A$1:$L$127</definedName>
    <definedName name="_xlnm.Print_Titles" localSheetId="3">'신구교과목대비표(샵마스터)'!$2:$5</definedName>
    <definedName name="_xlnm.Print_Titles" localSheetId="1">'신구교과목대비표(패션)'!$2:$5</definedName>
  </definedNames>
  <calcPr calcId="145621"/>
</workbook>
</file>

<file path=xl/calcChain.xml><?xml version="1.0" encoding="utf-8"?>
<calcChain xmlns="http://schemas.openxmlformats.org/spreadsheetml/2006/main">
  <c r="P43" i="12" l="1"/>
  <c r="F43" i="12"/>
  <c r="G43" i="12"/>
  <c r="H43" i="12"/>
  <c r="I43" i="12"/>
  <c r="J43" i="12"/>
  <c r="K43" i="12"/>
  <c r="L43" i="12"/>
  <c r="M43" i="12"/>
  <c r="N43" i="12"/>
  <c r="O43" i="12"/>
  <c r="E43" i="12"/>
  <c r="E35" i="12"/>
  <c r="Q35" i="12" s="1"/>
  <c r="K35" i="12"/>
  <c r="F35" i="12"/>
  <c r="F44" i="12" s="1"/>
  <c r="G35" i="12"/>
  <c r="H35" i="12"/>
  <c r="I35" i="12"/>
  <c r="J35" i="12"/>
  <c r="J44" i="12" s="1"/>
  <c r="L35" i="12"/>
  <c r="M35" i="12"/>
  <c r="N35" i="12"/>
  <c r="O35" i="12"/>
  <c r="P35" i="12"/>
  <c r="F18" i="12"/>
  <c r="G18" i="12"/>
  <c r="G44" i="12" s="1"/>
  <c r="H18" i="12"/>
  <c r="H44" i="12" s="1"/>
  <c r="I18" i="12"/>
  <c r="J18" i="12"/>
  <c r="K18" i="12"/>
  <c r="L18" i="12"/>
  <c r="L44" i="12" s="1"/>
  <c r="M18" i="12"/>
  <c r="N18" i="12"/>
  <c r="O18" i="12"/>
  <c r="P18" i="12"/>
  <c r="E18" i="12"/>
  <c r="F43" i="9"/>
  <c r="G43" i="9"/>
  <c r="H43" i="9"/>
  <c r="I43" i="9"/>
  <c r="J43" i="9"/>
  <c r="K43" i="9"/>
  <c r="L43" i="9"/>
  <c r="M43" i="9"/>
  <c r="N43" i="9"/>
  <c r="O43" i="9"/>
  <c r="P43" i="9"/>
  <c r="E43" i="9"/>
  <c r="E35" i="9"/>
  <c r="F35" i="9"/>
  <c r="G35" i="9"/>
  <c r="H35" i="9"/>
  <c r="I35" i="9"/>
  <c r="J35" i="9"/>
  <c r="K35" i="9"/>
  <c r="L35" i="9"/>
  <c r="M35" i="9"/>
  <c r="N35" i="9"/>
  <c r="O35" i="9"/>
  <c r="P35" i="9"/>
  <c r="P44" i="9" s="1"/>
  <c r="F18" i="9"/>
  <c r="G18" i="9"/>
  <c r="H18" i="9"/>
  <c r="I18" i="9"/>
  <c r="J18" i="9"/>
  <c r="K18" i="9"/>
  <c r="L18" i="9"/>
  <c r="M18" i="9"/>
  <c r="N18" i="9"/>
  <c r="O18" i="9"/>
  <c r="P18" i="9"/>
  <c r="E18" i="9"/>
  <c r="R35" i="12" l="1"/>
  <c r="K44" i="12"/>
  <c r="S35" i="12"/>
  <c r="N44" i="12"/>
  <c r="P44" i="12"/>
  <c r="O44" i="12"/>
  <c r="Q43" i="12"/>
  <c r="M44" i="12"/>
  <c r="S44" i="12" s="1"/>
  <c r="I44" i="12"/>
  <c r="E44" i="12"/>
  <c r="Q44" i="12" s="1"/>
  <c r="S43" i="12"/>
  <c r="L44" i="9"/>
  <c r="H44" i="9"/>
  <c r="J44" i="9"/>
  <c r="F44" i="9"/>
  <c r="I44" i="9"/>
  <c r="S35" i="9"/>
  <c r="R35" i="9"/>
  <c r="M44" i="9"/>
  <c r="O44" i="9"/>
  <c r="K44" i="9"/>
  <c r="G44" i="9"/>
  <c r="S44" i="9" s="1"/>
  <c r="N44" i="9"/>
  <c r="R44" i="9"/>
  <c r="S43" i="9"/>
  <c r="R43" i="9"/>
  <c r="Q35" i="9"/>
  <c r="I123" i="13"/>
  <c r="K116" i="13"/>
  <c r="J116" i="13"/>
  <c r="I116" i="13"/>
  <c r="H116" i="13"/>
  <c r="G116" i="13"/>
  <c r="F116" i="13"/>
  <c r="K97" i="13"/>
  <c r="K117" i="13" s="1"/>
  <c r="J97" i="13"/>
  <c r="J117" i="13" s="1"/>
  <c r="I97" i="13"/>
  <c r="I117" i="13" s="1"/>
  <c r="H97" i="13"/>
  <c r="H117" i="13" s="1"/>
  <c r="G97" i="13"/>
  <c r="G117" i="13" s="1"/>
  <c r="F97" i="13"/>
  <c r="F117" i="13" s="1"/>
  <c r="K89" i="13"/>
  <c r="J89" i="13"/>
  <c r="I89" i="13"/>
  <c r="H89" i="13"/>
  <c r="G89" i="13"/>
  <c r="F89" i="13"/>
  <c r="K70" i="13"/>
  <c r="K90" i="13" s="1"/>
  <c r="J70" i="13"/>
  <c r="J90" i="13" s="1"/>
  <c r="I70" i="13"/>
  <c r="I90" i="13" s="1"/>
  <c r="H70" i="13"/>
  <c r="H90" i="13" s="1"/>
  <c r="G70" i="13"/>
  <c r="F70" i="13"/>
  <c r="K62" i="13"/>
  <c r="J62" i="13"/>
  <c r="I62" i="13"/>
  <c r="H62" i="13"/>
  <c r="G62" i="13"/>
  <c r="F62" i="13"/>
  <c r="K41" i="13"/>
  <c r="J41" i="13"/>
  <c r="I41" i="13"/>
  <c r="I63" i="13" s="1"/>
  <c r="H41" i="13"/>
  <c r="H63" i="13" s="1"/>
  <c r="G41" i="13"/>
  <c r="F41" i="13"/>
  <c r="K33" i="13"/>
  <c r="J33" i="13"/>
  <c r="I33" i="13"/>
  <c r="H33" i="13"/>
  <c r="G33" i="13"/>
  <c r="F33" i="13"/>
  <c r="K12" i="13"/>
  <c r="J12" i="13"/>
  <c r="I12" i="13"/>
  <c r="I34" i="13" s="1"/>
  <c r="I118" i="13" s="1"/>
  <c r="H12" i="13"/>
  <c r="H34" i="13" s="1"/>
  <c r="H118" i="13" s="1"/>
  <c r="G12" i="13"/>
  <c r="F12" i="13"/>
  <c r="P46" i="12"/>
  <c r="O46" i="12"/>
  <c r="N46" i="12"/>
  <c r="M46" i="12"/>
  <c r="L46" i="12"/>
  <c r="K46" i="12"/>
  <c r="J46" i="12"/>
  <c r="I46" i="12"/>
  <c r="H46" i="12"/>
  <c r="G46" i="12"/>
  <c r="F46" i="12"/>
  <c r="E46" i="12"/>
  <c r="S45" i="12"/>
  <c r="R45" i="12"/>
  <c r="Q45" i="12"/>
  <c r="S42" i="12"/>
  <c r="R42" i="12"/>
  <c r="Q42" i="12"/>
  <c r="S41" i="12"/>
  <c r="R41" i="12"/>
  <c r="Q41" i="12"/>
  <c r="S40" i="12"/>
  <c r="R40" i="12"/>
  <c r="Q40" i="12"/>
  <c r="S39" i="12"/>
  <c r="R39" i="12"/>
  <c r="Q39" i="12"/>
  <c r="S38" i="12"/>
  <c r="R38" i="12"/>
  <c r="Q38" i="12"/>
  <c r="S37" i="12"/>
  <c r="R37" i="12"/>
  <c r="Q37" i="12"/>
  <c r="S36" i="12"/>
  <c r="R36" i="12"/>
  <c r="Q36" i="12"/>
  <c r="S34" i="12"/>
  <c r="R34" i="12"/>
  <c r="Q34" i="12"/>
  <c r="S33" i="12"/>
  <c r="R33" i="12"/>
  <c r="Q33" i="12"/>
  <c r="S32" i="12"/>
  <c r="R32" i="12"/>
  <c r="Q32" i="12"/>
  <c r="S31" i="12"/>
  <c r="R31" i="12"/>
  <c r="Q31" i="12"/>
  <c r="S30" i="12"/>
  <c r="R30" i="12"/>
  <c r="Q30" i="12"/>
  <c r="S29" i="12"/>
  <c r="R29" i="12"/>
  <c r="Q29" i="12"/>
  <c r="S28" i="12"/>
  <c r="R28" i="12"/>
  <c r="Q28" i="12"/>
  <c r="S27" i="12"/>
  <c r="R27" i="12"/>
  <c r="Q27" i="12"/>
  <c r="S26" i="12"/>
  <c r="R26" i="12"/>
  <c r="Q26" i="12"/>
  <c r="S25" i="12"/>
  <c r="R25" i="12"/>
  <c r="Q25" i="12"/>
  <c r="S24" i="12"/>
  <c r="R24" i="12"/>
  <c r="Q24" i="12"/>
  <c r="S23" i="12"/>
  <c r="R23" i="12"/>
  <c r="Q23" i="12"/>
  <c r="S22" i="12"/>
  <c r="R22" i="12"/>
  <c r="Q22" i="12"/>
  <c r="S21" i="12"/>
  <c r="R21" i="12"/>
  <c r="Q21" i="12"/>
  <c r="S20" i="12"/>
  <c r="R20" i="12"/>
  <c r="Q20" i="12"/>
  <c r="S19" i="12"/>
  <c r="R19" i="12"/>
  <c r="Q19" i="12"/>
  <c r="S18" i="12"/>
  <c r="R18" i="12"/>
  <c r="Q18" i="12"/>
  <c r="S17" i="12"/>
  <c r="R17" i="12"/>
  <c r="Q17" i="12"/>
  <c r="S16" i="12"/>
  <c r="R16" i="12"/>
  <c r="Q16" i="12"/>
  <c r="S15" i="12"/>
  <c r="R15" i="12"/>
  <c r="Q15" i="12"/>
  <c r="S14" i="12"/>
  <c r="R14" i="12"/>
  <c r="Q14" i="12"/>
  <c r="S13" i="12"/>
  <c r="R13" i="12"/>
  <c r="Q13" i="12"/>
  <c r="S12" i="12"/>
  <c r="R12" i="12"/>
  <c r="Q12" i="12"/>
  <c r="S11" i="12"/>
  <c r="R11" i="12"/>
  <c r="Q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S9" i="12"/>
  <c r="R9" i="12"/>
  <c r="Q9" i="12"/>
  <c r="S8" i="12"/>
  <c r="R8" i="12"/>
  <c r="Q8" i="12"/>
  <c r="S7" i="12"/>
  <c r="R7" i="12"/>
  <c r="Q7" i="12"/>
  <c r="S6" i="12"/>
  <c r="R6" i="12"/>
  <c r="Q6" i="12"/>
  <c r="S5" i="12"/>
  <c r="R5" i="12"/>
  <c r="Q5" i="12"/>
  <c r="F34" i="13" l="1"/>
  <c r="J34" i="13"/>
  <c r="F63" i="13"/>
  <c r="J63" i="13"/>
  <c r="F90" i="13"/>
  <c r="G34" i="13"/>
  <c r="K34" i="13"/>
  <c r="K118" i="13" s="1"/>
  <c r="G63" i="13"/>
  <c r="K63" i="13"/>
  <c r="G90" i="13"/>
  <c r="R44" i="12"/>
  <c r="R43" i="12"/>
  <c r="Q10" i="12"/>
  <c r="R10" i="12"/>
  <c r="Q46" i="12"/>
  <c r="S46" i="12"/>
  <c r="R46" i="12"/>
  <c r="S10" i="12"/>
  <c r="Q43" i="9"/>
  <c r="E44" i="9"/>
  <c r="Q44" i="9" s="1"/>
  <c r="S45" i="9"/>
  <c r="R45" i="9"/>
  <c r="Q45" i="9"/>
  <c r="Q12" i="9"/>
  <c r="R12" i="9"/>
  <c r="S12" i="9"/>
  <c r="Q13" i="9"/>
  <c r="R13" i="9"/>
  <c r="S13" i="9"/>
  <c r="Q14" i="9"/>
  <c r="R14" i="9"/>
  <c r="S14" i="9"/>
  <c r="Q15" i="9"/>
  <c r="R15" i="9"/>
  <c r="S15" i="9"/>
  <c r="Q16" i="9"/>
  <c r="R16" i="9"/>
  <c r="S16" i="9"/>
  <c r="Q17" i="9"/>
  <c r="R17" i="9"/>
  <c r="S17" i="9"/>
  <c r="Q18" i="9"/>
  <c r="R18" i="9"/>
  <c r="S18" i="9"/>
  <c r="Q19" i="9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25" i="9"/>
  <c r="R25" i="9"/>
  <c r="S25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2" i="9"/>
  <c r="R32" i="9"/>
  <c r="S32" i="9"/>
  <c r="Q33" i="9"/>
  <c r="R33" i="9"/>
  <c r="S33" i="9"/>
  <c r="Q34" i="9"/>
  <c r="R34" i="9"/>
  <c r="S34" i="9"/>
  <c r="Q36" i="9"/>
  <c r="R36" i="9"/>
  <c r="S36" i="9"/>
  <c r="Q37" i="9"/>
  <c r="R37" i="9"/>
  <c r="S37" i="9"/>
  <c r="Q38" i="9"/>
  <c r="R38" i="9"/>
  <c r="S38" i="9"/>
  <c r="Q39" i="9"/>
  <c r="R39" i="9"/>
  <c r="S39" i="9"/>
  <c r="Q40" i="9"/>
  <c r="R40" i="9"/>
  <c r="S40" i="9"/>
  <c r="Q41" i="9"/>
  <c r="R41" i="9"/>
  <c r="S41" i="9"/>
  <c r="Q42" i="9"/>
  <c r="R42" i="9"/>
  <c r="S42" i="9"/>
  <c r="S11" i="9"/>
  <c r="R11" i="9"/>
  <c r="Q11" i="9"/>
  <c r="R5" i="9"/>
  <c r="S5" i="9"/>
  <c r="R6" i="9"/>
  <c r="S6" i="9"/>
  <c r="R7" i="9"/>
  <c r="S7" i="9"/>
  <c r="R8" i="9"/>
  <c r="S8" i="9"/>
  <c r="R9" i="9"/>
  <c r="S9" i="9"/>
  <c r="Q6" i="9"/>
  <c r="Q7" i="9"/>
  <c r="Q8" i="9"/>
  <c r="Q9" i="9"/>
  <c r="Q5" i="9"/>
  <c r="F46" i="9"/>
  <c r="F47" i="9" s="1"/>
  <c r="G46" i="9"/>
  <c r="H46" i="9"/>
  <c r="I46" i="9"/>
  <c r="I47" i="9" s="1"/>
  <c r="J46" i="9"/>
  <c r="J47" i="9" s="1"/>
  <c r="K46" i="9"/>
  <c r="L46" i="9"/>
  <c r="M46" i="9"/>
  <c r="N46" i="9"/>
  <c r="N47" i="9" s="1"/>
  <c r="O46" i="9"/>
  <c r="P46" i="9"/>
  <c r="E46" i="9"/>
  <c r="H10" i="9"/>
  <c r="I10" i="9"/>
  <c r="J10" i="9"/>
  <c r="K10" i="9"/>
  <c r="E10" i="9"/>
  <c r="F10" i="9"/>
  <c r="G10" i="9"/>
  <c r="L10" i="9"/>
  <c r="M10" i="9"/>
  <c r="N10" i="9"/>
  <c r="O10" i="9"/>
  <c r="P10" i="9"/>
  <c r="G68" i="5"/>
  <c r="H68" i="5"/>
  <c r="G35" i="5"/>
  <c r="H35" i="5"/>
  <c r="I35" i="5"/>
  <c r="I36" i="5" s="1"/>
  <c r="J35" i="5"/>
  <c r="J36" i="5" s="1"/>
  <c r="K35" i="5"/>
  <c r="F68" i="5"/>
  <c r="F35" i="5"/>
  <c r="G119" i="5"/>
  <c r="H119" i="5"/>
  <c r="G76" i="5"/>
  <c r="H76" i="5"/>
  <c r="I76" i="5"/>
  <c r="J76" i="5"/>
  <c r="K76" i="5"/>
  <c r="F76" i="5"/>
  <c r="G43" i="5"/>
  <c r="H43" i="5"/>
  <c r="I43" i="5"/>
  <c r="J43" i="5"/>
  <c r="K43" i="5"/>
  <c r="F43" i="5"/>
  <c r="K14" i="5"/>
  <c r="G14" i="5"/>
  <c r="H14" i="5"/>
  <c r="F14" i="5"/>
  <c r="M47" i="9" l="1"/>
  <c r="P47" i="9"/>
  <c r="L47" i="9"/>
  <c r="R47" i="9" s="1"/>
  <c r="H47" i="9"/>
  <c r="G118" i="13"/>
  <c r="J118" i="13"/>
  <c r="Q46" i="9"/>
  <c r="E47" i="9"/>
  <c r="O47" i="9"/>
  <c r="K47" i="9"/>
  <c r="G47" i="9"/>
  <c r="S47" i="9" s="1"/>
  <c r="F118" i="13"/>
  <c r="R46" i="9"/>
  <c r="S46" i="9"/>
  <c r="I69" i="5"/>
  <c r="J69" i="5"/>
  <c r="H69" i="5"/>
  <c r="G69" i="5"/>
  <c r="F69" i="5"/>
  <c r="H100" i="5"/>
  <c r="H36" i="5"/>
  <c r="F36" i="5"/>
  <c r="K36" i="5"/>
  <c r="G36" i="5"/>
  <c r="K100" i="5"/>
  <c r="G100" i="5"/>
  <c r="J100" i="5"/>
  <c r="F100" i="5"/>
  <c r="S10" i="9"/>
  <c r="R10" i="9"/>
  <c r="Q10" i="9"/>
  <c r="Q47" i="9" l="1"/>
</calcChain>
</file>

<file path=xl/sharedStrings.xml><?xml version="1.0" encoding="utf-8"?>
<sst xmlns="http://schemas.openxmlformats.org/spreadsheetml/2006/main" count="510" uniqueCount="310">
  <si>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</si>
  <si>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</si>
  <si>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</si>
  <si>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</si>
  <si>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</si>
  <si>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</si>
  <si>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</si>
  <si>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</si>
  <si>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</si>
  <si>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</si>
  <si>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</si>
  <si>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</si>
  <si>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</si>
  <si>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</si>
  <si>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</si>
  <si>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</si>
  <si>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</si>
  <si>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</si>
  <si>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</si>
  <si>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</si>
  <si>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</si>
  <si>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</si>
  <si>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</si>
  <si>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</si>
  <si>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</si>
  <si>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</si>
  <si>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</si>
  <si>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</si>
  <si>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</si>
  <si>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</si>
  <si>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</si>
  <si>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</si>
  <si>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</si>
  <si>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</si>
  <si>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</si>
  <si>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</si>
  <si>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
심화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</si>
  <si>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</si>
  <si>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</si>
  <si>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</si>
  <si>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</si>
  <si>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교양 개설학점</t>
    <phoneticPr fontId="1" type="noConversion"/>
  </si>
  <si>
    <t>교직 개설학점</t>
    <phoneticPr fontId="1" type="noConversion"/>
  </si>
  <si>
    <t>2012~2013학년도 교육과정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</si>
  <si>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</si>
  <si>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</si>
  <si>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</si>
  <si>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</si>
  <si>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 계</t>
    <phoneticPr fontId="1" type="noConversion"/>
  </si>
  <si>
    <t>교과목
코드</t>
    <phoneticPr fontId="1" type="noConversion"/>
  </si>
  <si>
    <t>2013~2014학년도 교육과정</t>
    <phoneticPr fontId="1" type="noConversion"/>
  </si>
  <si>
    <t>2013~2014 학년도 교육과정</t>
    <phoneticPr fontId="1" type="noConversion"/>
  </si>
  <si>
    <t>필수</t>
    <phoneticPr fontId="1" type="noConversion"/>
  </si>
  <si>
    <t>기초</t>
    <phoneticPr fontId="1" type="noConversion"/>
  </si>
  <si>
    <t>기초봉제</t>
    <phoneticPr fontId="1" type="noConversion"/>
  </si>
  <si>
    <t>패션드로잉</t>
    <phoneticPr fontId="1" type="noConversion"/>
  </si>
  <si>
    <t>소재표현기법</t>
    <phoneticPr fontId="1" type="noConversion"/>
  </si>
  <si>
    <t>기초패션디자인</t>
    <phoneticPr fontId="1" type="noConversion"/>
  </si>
  <si>
    <t>패션과 색채</t>
    <phoneticPr fontId="1" type="noConversion"/>
  </si>
  <si>
    <t>패션일러스트</t>
    <phoneticPr fontId="1" type="noConversion"/>
  </si>
  <si>
    <t>패션디자인실습 I</t>
    <phoneticPr fontId="1" type="noConversion"/>
  </si>
  <si>
    <t>서양복구성</t>
    <phoneticPr fontId="1" type="noConversion"/>
  </si>
  <si>
    <t>서양복식문화사</t>
    <phoneticPr fontId="1" type="noConversion"/>
  </si>
  <si>
    <t>패션마케팅</t>
    <phoneticPr fontId="1" type="noConversion"/>
  </si>
  <si>
    <t>패션스타일링</t>
    <phoneticPr fontId="1" type="noConversion"/>
  </si>
  <si>
    <t>20세기패션</t>
    <phoneticPr fontId="1" type="noConversion"/>
  </si>
  <si>
    <t>고급패턴디자인</t>
    <phoneticPr fontId="1" type="noConversion"/>
  </si>
  <si>
    <t>패션트랜드분석</t>
    <phoneticPr fontId="1" type="noConversion"/>
  </si>
  <si>
    <t>창작디자인실습</t>
    <phoneticPr fontId="1" type="noConversion"/>
  </si>
  <si>
    <t>패션컬렉션실습</t>
    <phoneticPr fontId="1" type="noConversion"/>
  </si>
  <si>
    <t>무대의상구성</t>
    <phoneticPr fontId="1" type="noConversion"/>
  </si>
  <si>
    <t>어패럴도식화실무</t>
    <phoneticPr fontId="1" type="noConversion"/>
  </si>
  <si>
    <t>고급의복구성</t>
    <phoneticPr fontId="1" type="noConversion"/>
  </si>
  <si>
    <t>패션소재디자인</t>
    <phoneticPr fontId="1" type="noConversion"/>
  </si>
  <si>
    <t>현장실습</t>
    <phoneticPr fontId="1" type="noConversion"/>
  </si>
  <si>
    <t>필수</t>
    <phoneticPr fontId="1" type="noConversion"/>
  </si>
  <si>
    <t>컴퓨터활용</t>
    <phoneticPr fontId="1" type="noConversion"/>
  </si>
  <si>
    <t>변함없음</t>
  </si>
  <si>
    <t>생활과체육</t>
    <phoneticPr fontId="1" type="noConversion"/>
  </si>
  <si>
    <t>필수</t>
    <phoneticPr fontId="1" type="noConversion"/>
  </si>
  <si>
    <t>대학생활 I</t>
    <phoneticPr fontId="1" type="noConversion"/>
  </si>
  <si>
    <t>대학생활 I</t>
    <phoneticPr fontId="1" type="noConversion"/>
  </si>
  <si>
    <t>필수</t>
    <phoneticPr fontId="1" type="noConversion"/>
  </si>
  <si>
    <t>교과목 폐지</t>
    <phoneticPr fontId="1" type="noConversion"/>
  </si>
  <si>
    <t>교과목신설</t>
    <phoneticPr fontId="1" type="noConversion"/>
  </si>
  <si>
    <t>기초봉제실습</t>
    <phoneticPr fontId="1" type="noConversion"/>
  </si>
  <si>
    <t>기초봉제</t>
    <phoneticPr fontId="1" type="noConversion"/>
  </si>
  <si>
    <t>기초</t>
    <phoneticPr fontId="1" type="noConversion"/>
  </si>
  <si>
    <t>교과목명 변경</t>
    <phoneticPr fontId="1" type="noConversion"/>
  </si>
  <si>
    <t>변함없음</t>
    <phoneticPr fontId="1" type="noConversion"/>
  </si>
  <si>
    <t>인체드로잉실습</t>
    <phoneticPr fontId="1" type="noConversion"/>
  </si>
  <si>
    <t>패션드로잉</t>
    <phoneticPr fontId="1" type="noConversion"/>
  </si>
  <si>
    <t>교과목명 변경</t>
    <phoneticPr fontId="1" type="noConversion"/>
  </si>
  <si>
    <t>기초패션염색</t>
    <phoneticPr fontId="1" type="noConversion"/>
  </si>
  <si>
    <t>교과목 폐지</t>
    <phoneticPr fontId="1" type="noConversion"/>
  </si>
  <si>
    <t>기초</t>
    <phoneticPr fontId="1" type="noConversion"/>
  </si>
  <si>
    <t>소재표현기법</t>
    <phoneticPr fontId="1" type="noConversion"/>
  </si>
  <si>
    <t xml:space="preserve">교과목 신설 </t>
    <phoneticPr fontId="1" type="noConversion"/>
  </si>
  <si>
    <t>현대패션론</t>
    <phoneticPr fontId="1" type="noConversion"/>
  </si>
  <si>
    <t>기초패션디자인</t>
    <phoneticPr fontId="1" type="noConversion"/>
  </si>
  <si>
    <t>교과목명, 시수 변경</t>
    <phoneticPr fontId="1" type="noConversion"/>
  </si>
  <si>
    <t>색채구성실습</t>
    <phoneticPr fontId="1" type="noConversion"/>
  </si>
  <si>
    <t>패션과 색채</t>
    <phoneticPr fontId="1" type="noConversion"/>
  </si>
  <si>
    <t>패턴디자인 I</t>
    <phoneticPr fontId="1" type="noConversion"/>
  </si>
  <si>
    <t>시수 변경</t>
  </si>
  <si>
    <t xml:space="preserve">심화 </t>
    <phoneticPr fontId="1" type="noConversion"/>
  </si>
  <si>
    <t xml:space="preserve">의복소재연구 </t>
    <phoneticPr fontId="1" type="noConversion"/>
  </si>
  <si>
    <t>패션소재 정보 및 분석</t>
    <phoneticPr fontId="1" type="noConversion"/>
  </si>
  <si>
    <t>대학생활 II</t>
    <phoneticPr fontId="1" type="noConversion"/>
  </si>
  <si>
    <t>대학생활 II</t>
    <phoneticPr fontId="1" type="noConversion"/>
  </si>
  <si>
    <t xml:space="preserve">필수 </t>
    <phoneticPr fontId="1" type="noConversion"/>
  </si>
  <si>
    <t>변함없음</t>
    <phoneticPr fontId="1" type="noConversion"/>
  </si>
  <si>
    <t xml:space="preserve">심화 </t>
    <phoneticPr fontId="1" type="noConversion"/>
  </si>
  <si>
    <t>패션일러스트</t>
    <phoneticPr fontId="1" type="noConversion"/>
  </si>
  <si>
    <t>변함없음</t>
    <phoneticPr fontId="1" type="noConversion"/>
  </si>
  <si>
    <t>패션디자인실습 I</t>
    <phoneticPr fontId="1" type="noConversion"/>
  </si>
  <si>
    <t xml:space="preserve">심화 </t>
    <phoneticPr fontId="1" type="noConversion"/>
  </si>
  <si>
    <t>서양복 구성</t>
    <phoneticPr fontId="1" type="noConversion"/>
  </si>
  <si>
    <t>서양복식사</t>
    <phoneticPr fontId="1" type="noConversion"/>
  </si>
  <si>
    <t>서양복식문화사</t>
    <phoneticPr fontId="1" type="noConversion"/>
  </si>
  <si>
    <t xml:space="preserve">심화 </t>
    <phoneticPr fontId="1" type="noConversion"/>
  </si>
  <si>
    <t>드레이핑 I</t>
    <phoneticPr fontId="1" type="noConversion"/>
  </si>
  <si>
    <t>드레이핑 I</t>
    <phoneticPr fontId="1" type="noConversion"/>
  </si>
  <si>
    <t>패턴디자인 II</t>
    <phoneticPr fontId="1" type="noConversion"/>
  </si>
  <si>
    <t>패턴디자인 II</t>
    <phoneticPr fontId="1" type="noConversion"/>
  </si>
  <si>
    <t>메이크업</t>
    <phoneticPr fontId="1" type="noConversion"/>
  </si>
  <si>
    <t>교과목 폐지</t>
    <phoneticPr fontId="1" type="noConversion"/>
  </si>
  <si>
    <t>교양</t>
    <phoneticPr fontId="1" type="noConversion"/>
  </si>
  <si>
    <t>학점 및 시수 변경</t>
    <phoneticPr fontId="1" type="noConversion"/>
  </si>
  <si>
    <t>교과목명 변경</t>
    <phoneticPr fontId="1" type="noConversion"/>
  </si>
  <si>
    <t>기초</t>
    <phoneticPr fontId="1" type="noConversion"/>
  </si>
  <si>
    <t>취업실무I</t>
    <phoneticPr fontId="1" type="noConversion"/>
  </si>
  <si>
    <t>기초</t>
    <phoneticPr fontId="1" type="noConversion"/>
  </si>
  <si>
    <t>취업실무II</t>
    <phoneticPr fontId="1" type="noConversion"/>
  </si>
  <si>
    <t>학기변경 2/1-&gt;1/2</t>
    <phoneticPr fontId="1" type="noConversion"/>
  </si>
  <si>
    <t>취업실무I</t>
    <phoneticPr fontId="1" type="noConversion"/>
  </si>
  <si>
    <t>학기 변경  2/1-&gt;1/2</t>
    <phoneticPr fontId="1" type="noConversion"/>
  </si>
  <si>
    <t>학기 변경  2/2-&gt;2/1</t>
    <phoneticPr fontId="1" type="noConversion"/>
  </si>
  <si>
    <t>패션마케팅</t>
    <phoneticPr fontId="1" type="noConversion"/>
  </si>
  <si>
    <t>교과목명 변경</t>
    <phoneticPr fontId="1" type="noConversion"/>
  </si>
  <si>
    <t>패션상품기획</t>
    <phoneticPr fontId="1" type="noConversion"/>
  </si>
  <si>
    <t xml:space="preserve">심화 </t>
    <phoneticPr fontId="1" type="noConversion"/>
  </si>
  <si>
    <t>패션디자인실습 II</t>
    <phoneticPr fontId="1" type="noConversion"/>
  </si>
  <si>
    <t>패션디자인실습 II</t>
    <phoneticPr fontId="1" type="noConversion"/>
  </si>
  <si>
    <t>변함없음</t>
    <phoneticPr fontId="1" type="noConversion"/>
  </si>
  <si>
    <t>20세기 복식론</t>
    <phoneticPr fontId="1" type="noConversion"/>
  </si>
  <si>
    <t>20세기 패션</t>
    <phoneticPr fontId="1" type="noConversion"/>
  </si>
  <si>
    <t>교과목명, 학점, 시수 변경</t>
    <phoneticPr fontId="1" type="noConversion"/>
  </si>
  <si>
    <t>드레이핑 II</t>
    <phoneticPr fontId="1" type="noConversion"/>
  </si>
  <si>
    <t>드레이핑 II</t>
    <phoneticPr fontId="1" type="noConversion"/>
  </si>
  <si>
    <t>학점, 시수변경</t>
    <phoneticPr fontId="1" type="noConversion"/>
  </si>
  <si>
    <t>패션CAD</t>
    <phoneticPr fontId="1" type="noConversion"/>
  </si>
  <si>
    <t>패션CAD</t>
    <phoneticPr fontId="1" type="noConversion"/>
  </si>
  <si>
    <t>변함없음</t>
    <phoneticPr fontId="1" type="noConversion"/>
  </si>
  <si>
    <t>고급패턴디자인</t>
    <phoneticPr fontId="1" type="noConversion"/>
  </si>
  <si>
    <t>스타일링 실무</t>
    <phoneticPr fontId="1" type="noConversion"/>
  </si>
  <si>
    <t>과목명 변경 및 학기이동 2/1-&gt;2/2</t>
    <phoneticPr fontId="1" type="noConversion"/>
  </si>
  <si>
    <t>응용</t>
    <phoneticPr fontId="1" type="noConversion"/>
  </si>
  <si>
    <t>응용</t>
    <phoneticPr fontId="1" type="noConversion"/>
  </si>
  <si>
    <t>어패럴도식화실무</t>
    <phoneticPr fontId="1" type="noConversion"/>
  </si>
  <si>
    <t>고급의복구성</t>
    <phoneticPr fontId="1" type="noConversion"/>
  </si>
  <si>
    <t>고급의복구성</t>
    <phoneticPr fontId="1" type="noConversion"/>
  </si>
  <si>
    <t>패션소재디자인</t>
    <phoneticPr fontId="1" type="noConversion"/>
  </si>
  <si>
    <t>교과목신설</t>
    <phoneticPr fontId="1" type="noConversion"/>
  </si>
  <si>
    <t>학기이동 2/2-&gt;2/1</t>
    <phoneticPr fontId="1" type="noConversion"/>
  </si>
  <si>
    <t>패션트랜드분석</t>
    <phoneticPr fontId="1" type="noConversion"/>
  </si>
  <si>
    <t>디스플레이</t>
    <phoneticPr fontId="1" type="noConversion"/>
  </si>
  <si>
    <t>교과목 폐지</t>
    <phoneticPr fontId="1" type="noConversion"/>
  </si>
  <si>
    <t>창작디자인실습</t>
    <phoneticPr fontId="1" type="noConversion"/>
  </si>
  <si>
    <t>패턴 CAD</t>
    <phoneticPr fontId="1" type="noConversion"/>
  </si>
  <si>
    <t>패션컬렉션 실습</t>
    <phoneticPr fontId="1" type="noConversion"/>
  </si>
  <si>
    <t>패션컬렉션실습</t>
    <phoneticPr fontId="1" type="noConversion"/>
  </si>
  <si>
    <t>무대의상구성</t>
    <phoneticPr fontId="1" type="noConversion"/>
  </si>
  <si>
    <t>응용</t>
    <phoneticPr fontId="1" type="noConversion"/>
  </si>
  <si>
    <t>패션스타일링</t>
    <phoneticPr fontId="1" type="noConversion"/>
  </si>
  <si>
    <t xml:space="preserve">학기 변경 </t>
    <phoneticPr fontId="1" type="noConversion"/>
  </si>
  <si>
    <t>현장실습</t>
    <phoneticPr fontId="1" type="noConversion"/>
  </si>
  <si>
    <t>산업체직무형</t>
    <phoneticPr fontId="1" type="noConversion"/>
  </si>
  <si>
    <t>산업체직무형교과목</t>
    <phoneticPr fontId="1" type="noConversion"/>
  </si>
  <si>
    <t>산업체직무형교과목으로변경</t>
    <phoneticPr fontId="1" type="noConversion"/>
  </si>
  <si>
    <t>변함없음</t>
    <phoneticPr fontId="1" type="noConversion"/>
  </si>
  <si>
    <t>산업체직무형교과목</t>
    <phoneticPr fontId="1" type="noConversion"/>
  </si>
  <si>
    <t xml:space="preserve">교과목 신설 </t>
    <phoneticPr fontId="1" type="noConversion"/>
  </si>
  <si>
    <t>계열(학과)/전공명 : 패션디자인계열/패션디자인전공</t>
    <phoneticPr fontId="1" type="noConversion"/>
  </si>
  <si>
    <t>패턴디자인 I</t>
    <phoneticPr fontId="1" type="noConversion"/>
  </si>
  <si>
    <t>취업실무 I</t>
    <phoneticPr fontId="1" type="noConversion"/>
  </si>
  <si>
    <t>취업실무 II</t>
    <phoneticPr fontId="1" type="noConversion"/>
  </si>
  <si>
    <t>산업체직무형교과목</t>
    <phoneticPr fontId="1" type="noConversion"/>
  </si>
  <si>
    <t>영어기초 I</t>
    <phoneticPr fontId="1" type="noConversion"/>
  </si>
  <si>
    <t xml:space="preserve">영어기초 </t>
    <phoneticPr fontId="1" type="noConversion"/>
  </si>
  <si>
    <t>영어기초 I</t>
    <phoneticPr fontId="1" type="noConversion"/>
  </si>
  <si>
    <t>교과목
코드</t>
    <phoneticPr fontId="1" type="noConversion"/>
  </si>
  <si>
    <t>학점</t>
    <phoneticPr fontId="1" type="noConversion"/>
  </si>
  <si>
    <t>이론</t>
    <phoneticPr fontId="1" type="noConversion"/>
  </si>
  <si>
    <t>실습</t>
    <phoneticPr fontId="1" type="noConversion"/>
  </si>
  <si>
    <t>교양</t>
    <phoneticPr fontId="1" type="noConversion"/>
  </si>
  <si>
    <t>대학생활I</t>
    <phoneticPr fontId="1" type="noConversion"/>
  </si>
  <si>
    <t>대학생활II</t>
    <phoneticPr fontId="1" type="noConversion"/>
  </si>
  <si>
    <t>중국어기초I</t>
    <phoneticPr fontId="1" type="noConversion"/>
  </si>
  <si>
    <t>중국어기초II</t>
    <phoneticPr fontId="1" type="noConversion"/>
  </si>
  <si>
    <t>영어기초I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</si>
  <si>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</si>
  <si>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</si>
  <si>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</si>
  <si>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패션CS기초</t>
    <phoneticPr fontId="1" type="noConversion"/>
  </si>
  <si>
    <t>컬러코디네이션</t>
    <phoneticPr fontId="1" type="noConversion"/>
  </si>
  <si>
    <t>기초드로잉</t>
    <phoneticPr fontId="1" type="noConversion"/>
  </si>
  <si>
    <t>패션봉제기법</t>
    <phoneticPr fontId="1" type="noConversion"/>
  </si>
  <si>
    <t>패션의 역사</t>
    <phoneticPr fontId="1" type="noConversion"/>
  </si>
  <si>
    <t>취업실무I</t>
    <phoneticPr fontId="1" type="noConversion"/>
  </si>
  <si>
    <t>취업실무II</t>
    <phoneticPr fontId="1" type="noConversion"/>
  </si>
  <si>
    <t>전공
심화</t>
    <phoneticPr fontId="1" type="noConversion"/>
  </si>
  <si>
    <t>패션비즈니스론</t>
    <phoneticPr fontId="1" type="noConversion"/>
  </si>
  <si>
    <t>패션의 이해</t>
    <phoneticPr fontId="1" type="noConversion"/>
  </si>
  <si>
    <t>기성복제작</t>
    <phoneticPr fontId="1" type="noConversion"/>
  </si>
  <si>
    <t>고객응대커뮤니케이션</t>
    <phoneticPr fontId="1" type="noConversion"/>
  </si>
  <si>
    <t>스타일리스트실무I</t>
    <phoneticPr fontId="1" type="noConversion"/>
  </si>
  <si>
    <t>패션트랜드분석</t>
    <phoneticPr fontId="1" type="noConversion"/>
  </si>
  <si>
    <t>매장매니지먼트I</t>
    <phoneticPr fontId="1" type="noConversion"/>
  </si>
  <si>
    <t>매장매니지먼트II</t>
    <phoneticPr fontId="1" type="noConversion"/>
  </si>
  <si>
    <t>VMD</t>
    <phoneticPr fontId="1" type="noConversion"/>
  </si>
  <si>
    <t>매장실무중국어I</t>
    <phoneticPr fontId="1" type="noConversion"/>
  </si>
  <si>
    <t>패션소재분석</t>
    <phoneticPr fontId="1" type="noConversion"/>
  </si>
  <si>
    <t>패션일러스트레이션</t>
    <phoneticPr fontId="1" type="noConversion"/>
  </si>
  <si>
    <t>패션상품기획</t>
    <phoneticPr fontId="1" type="noConversion"/>
  </si>
  <si>
    <t>패션CAD</t>
    <phoneticPr fontId="1" type="noConversion"/>
  </si>
  <si>
    <t>유통창업실무</t>
    <phoneticPr fontId="1" type="noConversion"/>
  </si>
  <si>
    <t>패턴디자인연구</t>
    <phoneticPr fontId="1" type="noConversion"/>
  </si>
  <si>
    <t>전공
응용</t>
    <phoneticPr fontId="1" type="noConversion"/>
  </si>
  <si>
    <t>퍼스널 쇼퍼</t>
    <phoneticPr fontId="1" type="noConversion"/>
  </si>
  <si>
    <t>스타일리스트실무II</t>
    <phoneticPr fontId="1" type="noConversion"/>
  </si>
  <si>
    <t>매장실무중국어II</t>
    <phoneticPr fontId="1" type="noConversion"/>
  </si>
  <si>
    <t>리더쉽과 대인관계</t>
    <phoneticPr fontId="1" type="noConversion"/>
  </si>
  <si>
    <t>패션프로모션기획</t>
    <phoneticPr fontId="1" type="noConversion"/>
  </si>
  <si>
    <t>패션마켓리서치</t>
    <phoneticPr fontId="1" type="noConversion"/>
  </si>
  <si>
    <t>현장실습</t>
    <phoneticPr fontId="1" type="noConversion"/>
  </si>
  <si>
    <t>전공 계</t>
    <phoneticPr fontId="1" type="noConversion"/>
  </si>
  <si>
    <t>교직 계</t>
    <phoneticPr fontId="1" type="noConversion"/>
  </si>
  <si>
    <t>계열(학과)/전공명 :패션디자인계열/샵마스터전공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</si>
  <si>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</si>
  <si>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</si>
  <si>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</si>
  <si>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</si>
  <si>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교과목코드</t>
    <phoneticPr fontId="1" type="noConversion"/>
  </si>
  <si>
    <t>2012~2013학년도 교육과정</t>
    <phoneticPr fontId="1" type="noConversion"/>
  </si>
  <si>
    <t>2013~2014학년도 교육과정</t>
    <phoneticPr fontId="1" type="noConversion"/>
  </si>
  <si>
    <t>비고</t>
    <phoneticPr fontId="1" type="noConversion"/>
  </si>
  <si>
    <t>교과목명</t>
    <phoneticPr fontId="1" type="noConversion"/>
  </si>
  <si>
    <t>시간</t>
    <phoneticPr fontId="1" type="noConversion"/>
  </si>
  <si>
    <t>선택</t>
    <phoneticPr fontId="1" type="noConversion"/>
  </si>
  <si>
    <t>필수</t>
    <phoneticPr fontId="1" type="noConversion"/>
  </si>
  <si>
    <t>기초</t>
    <phoneticPr fontId="1" type="noConversion"/>
  </si>
  <si>
    <t>산업체직무형교과목</t>
    <phoneticPr fontId="1" type="noConversion"/>
  </si>
  <si>
    <t>심화</t>
    <phoneticPr fontId="1" type="noConversion"/>
  </si>
  <si>
    <t>학기 계</t>
    <phoneticPr fontId="1" type="noConversion"/>
  </si>
  <si>
    <t>취업실무 I</t>
    <phoneticPr fontId="1" type="noConversion"/>
  </si>
  <si>
    <t>스타일리스트실무 I</t>
    <phoneticPr fontId="1" type="noConversion"/>
  </si>
  <si>
    <t>매장매니지먼트 I</t>
    <phoneticPr fontId="1" type="noConversion"/>
  </si>
  <si>
    <t>취업실무 II</t>
    <phoneticPr fontId="1" type="noConversion"/>
  </si>
  <si>
    <t>매장매니지먼트 II</t>
    <phoneticPr fontId="1" type="noConversion"/>
  </si>
  <si>
    <t>매장실무중국어 I</t>
    <phoneticPr fontId="1" type="noConversion"/>
  </si>
  <si>
    <t>응용</t>
    <phoneticPr fontId="1" type="noConversion"/>
  </si>
  <si>
    <t>퍼스널 쇼퍼</t>
    <phoneticPr fontId="1" type="noConversion"/>
  </si>
  <si>
    <t>산업체직무형교과목</t>
    <phoneticPr fontId="1" type="noConversion"/>
  </si>
  <si>
    <t>응용</t>
    <phoneticPr fontId="1" type="noConversion"/>
  </si>
  <si>
    <t>스타일리스트실무 II</t>
    <phoneticPr fontId="1" type="noConversion"/>
  </si>
  <si>
    <t>전공 계</t>
    <phoneticPr fontId="1" type="noConversion"/>
  </si>
  <si>
    <t>학기 계</t>
    <phoneticPr fontId="1" type="noConversion"/>
  </si>
  <si>
    <t>교양
및
교직</t>
    <phoneticPr fontId="1" type="noConversion"/>
  </si>
  <si>
    <t>교직 계</t>
    <phoneticPr fontId="1" type="noConversion"/>
  </si>
  <si>
    <t>전공</t>
    <phoneticPr fontId="1" type="noConversion"/>
  </si>
  <si>
    <t>심화</t>
    <phoneticPr fontId="1" type="noConversion"/>
  </si>
  <si>
    <t>유통창업실무</t>
    <phoneticPr fontId="1" type="noConversion"/>
  </si>
  <si>
    <t>매장실무중국어 II</t>
    <phoneticPr fontId="1" type="noConversion"/>
  </si>
  <si>
    <t>리더쉽과 인간관계</t>
    <phoneticPr fontId="1" type="noConversion"/>
  </si>
  <si>
    <t>패션프로모션기획</t>
    <phoneticPr fontId="1" type="noConversion"/>
  </si>
  <si>
    <t>패션마켓리서치</t>
    <phoneticPr fontId="1" type="noConversion"/>
  </si>
  <si>
    <t>현장실습</t>
    <phoneticPr fontId="1" type="noConversion"/>
  </si>
  <si>
    <t>총계</t>
    <phoneticPr fontId="1" type="noConversion"/>
  </si>
  <si>
    <t>2013~2014 학년도 교육과정</t>
    <phoneticPr fontId="1" type="noConversion"/>
  </si>
  <si>
    <t>전공학점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</si>
  <si>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</si>
  <si>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</si>
  <si>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</si>
  <si>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전공 개설학점 계</t>
    <phoneticPr fontId="1" type="noConversion"/>
  </si>
  <si>
    <t>교양학점</t>
    <phoneticPr fontId="1" type="noConversion"/>
  </si>
  <si>
    <t>교양 개설학점</t>
    <phoneticPr fontId="1" type="noConversion"/>
  </si>
  <si>
    <t>교직 개설학점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</si>
  <si>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</si>
  <si>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</si>
  <si>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</si>
  <si>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전체 교과목 수</t>
    <phoneticPr fontId="1" type="noConversion"/>
  </si>
  <si>
    <t>-</t>
    <phoneticPr fontId="1" type="noConversion"/>
  </si>
  <si>
    <t>교선</t>
    <phoneticPr fontId="1" type="noConversion"/>
  </si>
  <si>
    <t>교선</t>
    <phoneticPr fontId="1" type="noConversion"/>
  </si>
  <si>
    <t>교필</t>
    <phoneticPr fontId="1" type="noConversion"/>
  </si>
  <si>
    <t>소계</t>
    <phoneticPr fontId="1" type="noConversion"/>
  </si>
  <si>
    <t>계열(학과)/전공명 : 패션디자인계열 / 패션디자이너전공</t>
    <phoneticPr fontId="1" type="noConversion"/>
  </si>
  <si>
    <t>계열(학과)/전공명 : 패션디자인계열/샵마스터전공</t>
    <phoneticPr fontId="1" type="noConversion"/>
  </si>
  <si>
    <t>패션소재정보및분석</t>
    <phoneticPr fontId="1" type="noConversion"/>
  </si>
  <si>
    <t>교필</t>
    <phoneticPr fontId="1" type="noConversion"/>
  </si>
  <si>
    <t>교양 계</t>
    <phoneticPr fontId="1" type="noConversion"/>
  </si>
  <si>
    <t>고객응대커뮤니케이션</t>
    <phoneticPr fontId="1" type="noConversion"/>
  </si>
  <si>
    <t>대학생활 I</t>
    <phoneticPr fontId="1" type="noConversion"/>
  </si>
  <si>
    <t>중국어기초 I</t>
    <phoneticPr fontId="1" type="noConversion"/>
  </si>
  <si>
    <t>컴퓨터활용 I</t>
    <phoneticPr fontId="1" type="noConversion"/>
  </si>
  <si>
    <t>컴퓨터활용  I</t>
    <phoneticPr fontId="1" type="noConversion"/>
  </si>
  <si>
    <t>중국어기초 I</t>
    <phoneticPr fontId="1" type="noConversion"/>
  </si>
  <si>
    <t>전필</t>
    <phoneticPr fontId="1" type="noConversion"/>
  </si>
  <si>
    <t>전공응용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</si>
</sst>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8.95" customHeight="1" thickBot="1" x14ac:dyDescent="0.2">
      <c r="A1" s="58" t="s">
        <v>297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3" customFormat="1" ht="18.95" customHeight="1" x14ac:dyDescent="0.15">
      <c r="A2" s="98" t="s">
        <v>2</v>
      </c>
      <c r="B2" s="72"/>
      <c r="C2" s="102" t="s">
        <v>49</v>
      </c>
      <c r="D2" s="102" t="s">
        <v>3</v>
      </c>
      <c r="E2" s="72" t="s">
        <v>4</v>
      </c>
      <c r="F2" s="72"/>
      <c r="G2" s="72"/>
      <c r="H2" s="72"/>
      <c r="I2" s="72"/>
      <c r="J2" s="105"/>
      <c r="K2" s="72" t="s">
        <v>5</v>
      </c>
      <c r="L2" s="106"/>
      <c r="M2" s="72"/>
      <c r="N2" s="72"/>
      <c r="O2" s="72"/>
      <c r="P2" s="73"/>
      <c r="Q2" s="71" t="s">
        <v>6</v>
      </c>
      <c r="R2" s="72"/>
      <c r="S2" s="7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3" customFormat="1" ht="18.95" customHeight="1" x14ac:dyDescent="0.15">
      <c r="A3" s="99"/>
      <c r="B3" s="75"/>
      <c r="C3" s="103"/>
      <c r="D3" s="103"/>
      <c r="E3" s="75" t="s">
        <v>7</v>
      </c>
      <c r="F3" s="75"/>
      <c r="G3" s="75"/>
      <c r="H3" s="75" t="s">
        <v>8</v>
      </c>
      <c r="I3" s="75"/>
      <c r="J3" s="77"/>
      <c r="K3" s="75" t="s">
        <v>7</v>
      </c>
      <c r="L3" s="78"/>
      <c r="M3" s="75"/>
      <c r="N3" s="75" t="s">
        <v>8</v>
      </c>
      <c r="O3" s="75"/>
      <c r="P3" s="76"/>
      <c r="Q3" s="74"/>
      <c r="R3" s="75"/>
      <c r="S3" s="7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s="4" customFormat="1" ht="18.95" customHeight="1" thickBot="1" x14ac:dyDescent="0.2">
      <c r="A4" s="100"/>
      <c r="B4" s="101"/>
      <c r="C4" s="103"/>
      <c r="D4" s="103"/>
      <c r="E4" s="42" t="s">
        <v>39</v>
      </c>
      <c r="F4" s="42" t="s">
        <v>20</v>
      </c>
      <c r="G4" s="42" t="s">
        <v>40</v>
      </c>
      <c r="H4" s="42" t="s">
        <v>39</v>
      </c>
      <c r="I4" s="42" t="s">
        <v>20</v>
      </c>
      <c r="J4" s="42" t="s">
        <v>40</v>
      </c>
      <c r="K4" s="42" t="s">
        <v>39</v>
      </c>
      <c r="L4" s="42" t="s">
        <v>20</v>
      </c>
      <c r="M4" s="42" t="s">
        <v>40</v>
      </c>
      <c r="N4" s="42" t="s">
        <v>39</v>
      </c>
      <c r="O4" s="42" t="s">
        <v>20</v>
      </c>
      <c r="P4" s="43" t="s">
        <v>40</v>
      </c>
      <c r="Q4" s="62" t="s">
        <v>39</v>
      </c>
      <c r="R4" s="42" t="s">
        <v>20</v>
      </c>
      <c r="S4" s="43" t="s">
        <v>40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4" customFormat="1" ht="18.95" customHeight="1" x14ac:dyDescent="0.15">
      <c r="A5" s="81" t="s">
        <v>1</v>
      </c>
      <c r="B5" s="27" t="s">
        <v>293</v>
      </c>
      <c r="C5" s="27"/>
      <c r="D5" s="68" t="s">
        <v>305</v>
      </c>
      <c r="E5" s="47">
        <v>2</v>
      </c>
      <c r="F5" s="47">
        <v>2</v>
      </c>
      <c r="G5" s="47">
        <v>0</v>
      </c>
      <c r="H5" s="47"/>
      <c r="I5" s="47"/>
      <c r="J5" s="48"/>
      <c r="K5" s="47"/>
      <c r="L5" s="47"/>
      <c r="M5" s="47"/>
      <c r="N5" s="49"/>
      <c r="O5" s="50"/>
      <c r="P5" s="60"/>
      <c r="Q5" s="51">
        <f t="shared" ref="Q5:Q11" si="0">E5+H5+K5+N5</f>
        <v>2</v>
      </c>
      <c r="R5" s="51">
        <f t="shared" ref="R5:S9" si="1">F5+I5+L5+O5</f>
        <v>2</v>
      </c>
      <c r="S5" s="52">
        <f t="shared" si="1"/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4" customFormat="1" ht="18.95" customHeight="1" x14ac:dyDescent="0.15">
      <c r="A6" s="82"/>
      <c r="B6" s="29" t="s">
        <v>294</v>
      </c>
      <c r="C6" s="29"/>
      <c r="D6" s="69" t="s">
        <v>304</v>
      </c>
      <c r="E6" s="13">
        <v>2</v>
      </c>
      <c r="F6" s="13">
        <v>2</v>
      </c>
      <c r="G6" s="13">
        <v>0</v>
      </c>
      <c r="H6" s="13"/>
      <c r="I6" s="13"/>
      <c r="J6" s="14"/>
      <c r="K6" s="13"/>
      <c r="L6" s="13"/>
      <c r="M6" s="13"/>
      <c r="N6" s="13"/>
      <c r="O6" s="13"/>
      <c r="P6" s="63"/>
      <c r="Q6" s="33">
        <f t="shared" si="0"/>
        <v>2</v>
      </c>
      <c r="R6" s="33">
        <f t="shared" si="1"/>
        <v>2</v>
      </c>
      <c r="S6" s="34">
        <f t="shared" si="1"/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8.95" customHeight="1" x14ac:dyDescent="0.15">
      <c r="A7" s="82"/>
      <c r="B7" s="29" t="s">
        <v>295</v>
      </c>
      <c r="C7" s="29"/>
      <c r="D7" s="32" t="s">
        <v>303</v>
      </c>
      <c r="E7" s="13">
        <v>1</v>
      </c>
      <c r="F7" s="13">
        <v>1</v>
      </c>
      <c r="G7" s="13">
        <v>0</v>
      </c>
      <c r="H7" s="13"/>
      <c r="I7" s="13"/>
      <c r="J7" s="14"/>
      <c r="K7" s="13"/>
      <c r="L7" s="13"/>
      <c r="M7" s="13"/>
      <c r="N7" s="13"/>
      <c r="O7" s="13"/>
      <c r="P7" s="34"/>
      <c r="Q7" s="33">
        <f t="shared" si="0"/>
        <v>1</v>
      </c>
      <c r="R7" s="33">
        <f t="shared" si="1"/>
        <v>1</v>
      </c>
      <c r="S7" s="34">
        <f t="shared" si="1"/>
        <v>0</v>
      </c>
    </row>
    <row r="8" spans="1:54" ht="18.95" customHeight="1" x14ac:dyDescent="0.15">
      <c r="A8" s="82"/>
      <c r="B8" s="29" t="s">
        <v>295</v>
      </c>
      <c r="C8" s="29"/>
      <c r="D8" s="32" t="s">
        <v>108</v>
      </c>
      <c r="E8" s="13"/>
      <c r="F8" s="13"/>
      <c r="G8" s="13"/>
      <c r="H8" s="13">
        <v>1</v>
      </c>
      <c r="I8" s="13">
        <v>1</v>
      </c>
      <c r="J8" s="14">
        <v>0</v>
      </c>
      <c r="K8" s="13"/>
      <c r="L8" s="13"/>
      <c r="M8" s="13"/>
      <c r="N8" s="13"/>
      <c r="O8" s="13"/>
      <c r="P8" s="34"/>
      <c r="Q8" s="33">
        <f t="shared" si="0"/>
        <v>1</v>
      </c>
      <c r="R8" s="33">
        <f t="shared" si="1"/>
        <v>1</v>
      </c>
      <c r="S8" s="34">
        <f t="shared" si="1"/>
        <v>0</v>
      </c>
    </row>
    <row r="9" spans="1:54" ht="18.95" customHeight="1" x14ac:dyDescent="0.15">
      <c r="A9" s="82"/>
      <c r="B9" s="29" t="s">
        <v>294</v>
      </c>
      <c r="C9" s="29"/>
      <c r="D9" s="32" t="s">
        <v>188</v>
      </c>
      <c r="E9" s="13"/>
      <c r="F9" s="13"/>
      <c r="G9" s="13"/>
      <c r="H9" s="13">
        <v>2</v>
      </c>
      <c r="I9" s="13">
        <v>2</v>
      </c>
      <c r="J9" s="14">
        <v>0</v>
      </c>
      <c r="K9" s="13"/>
      <c r="L9" s="13"/>
      <c r="M9" s="13"/>
      <c r="N9" s="13"/>
      <c r="O9" s="13"/>
      <c r="P9" s="34"/>
      <c r="Q9" s="33">
        <f t="shared" si="0"/>
        <v>2</v>
      </c>
      <c r="R9" s="33">
        <f t="shared" si="1"/>
        <v>2</v>
      </c>
      <c r="S9" s="34">
        <f t="shared" si="1"/>
        <v>0</v>
      </c>
    </row>
    <row r="10" spans="1:54" ht="18.95" customHeight="1" thickBot="1" x14ac:dyDescent="0.2">
      <c r="A10" s="83"/>
      <c r="B10" s="84" t="s">
        <v>33</v>
      </c>
      <c r="C10" s="85"/>
      <c r="D10" s="86"/>
      <c r="E10" s="35">
        <f t="shared" ref="E10:P10" si="2">SUM(E5:E9)</f>
        <v>5</v>
      </c>
      <c r="F10" s="35">
        <f t="shared" si="2"/>
        <v>5</v>
      </c>
      <c r="G10" s="35">
        <f t="shared" si="2"/>
        <v>0</v>
      </c>
      <c r="H10" s="35">
        <f>SUM(H5:H9)</f>
        <v>3</v>
      </c>
      <c r="I10" s="35">
        <f>SUM(I5:I9)</f>
        <v>3</v>
      </c>
      <c r="J10" s="35">
        <f>SUM(J5:J9)</f>
        <v>0</v>
      </c>
      <c r="K10" s="35">
        <f>SUM(K5:K9)</f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6">
        <f t="shared" si="2"/>
        <v>0</v>
      </c>
      <c r="Q10" s="57">
        <f t="shared" si="0"/>
        <v>8</v>
      </c>
      <c r="R10" s="35">
        <f>F10+I10+L10+O10</f>
        <v>8</v>
      </c>
      <c r="S10" s="36">
        <f>G10+J10+M10+P10</f>
        <v>0</v>
      </c>
    </row>
    <row r="11" spans="1:54" ht="18.95" customHeight="1" x14ac:dyDescent="0.15">
      <c r="A11" s="87" t="s">
        <v>34</v>
      </c>
      <c r="B11" s="98" t="s">
        <v>35</v>
      </c>
      <c r="C11" s="50"/>
      <c r="D11" s="55" t="s">
        <v>54</v>
      </c>
      <c r="E11" s="47">
        <v>3</v>
      </c>
      <c r="F11" s="47">
        <v>2</v>
      </c>
      <c r="G11" s="47">
        <v>2</v>
      </c>
      <c r="H11" s="47"/>
      <c r="I11" s="47"/>
      <c r="J11" s="47"/>
      <c r="K11" s="47"/>
      <c r="L11" s="47"/>
      <c r="M11" s="47"/>
      <c r="N11" s="47"/>
      <c r="O11" s="47"/>
      <c r="P11" s="52"/>
      <c r="Q11" s="51">
        <f t="shared" si="0"/>
        <v>3</v>
      </c>
      <c r="R11" s="51">
        <f>F11+I11+L11+O11</f>
        <v>2</v>
      </c>
      <c r="S11" s="52">
        <f>G11+J11+M11+P11</f>
        <v>2</v>
      </c>
    </row>
    <row r="12" spans="1:54" ht="18.95" customHeight="1" x14ac:dyDescent="0.15">
      <c r="A12" s="88"/>
      <c r="B12" s="99"/>
      <c r="C12" s="31"/>
      <c r="D12" s="16" t="s">
        <v>55</v>
      </c>
      <c r="E12" s="13">
        <v>3</v>
      </c>
      <c r="F12" s="13">
        <v>2</v>
      </c>
      <c r="G12" s="13">
        <v>2</v>
      </c>
      <c r="H12" s="13"/>
      <c r="I12" s="13"/>
      <c r="J12" s="13"/>
      <c r="K12" s="13"/>
      <c r="L12" s="13"/>
      <c r="M12" s="13"/>
      <c r="N12" s="13"/>
      <c r="O12" s="13"/>
      <c r="P12" s="34"/>
      <c r="Q12" s="33">
        <f t="shared" ref="Q12:Q42" si="3">E12+H12+K12+N12</f>
        <v>3</v>
      </c>
      <c r="R12" s="33">
        <f t="shared" ref="R12:R43" si="4">F12+I12+L12+O12</f>
        <v>2</v>
      </c>
      <c r="S12" s="34">
        <f t="shared" ref="S12:S43" si="5">G12+J12+M12+P12</f>
        <v>2</v>
      </c>
    </row>
    <row r="13" spans="1:54" ht="18.95" customHeight="1" x14ac:dyDescent="0.15">
      <c r="A13" s="88"/>
      <c r="B13" s="99"/>
      <c r="C13" s="31"/>
      <c r="D13" s="16" t="s">
        <v>56</v>
      </c>
      <c r="E13" s="13">
        <v>3</v>
      </c>
      <c r="F13" s="13">
        <v>2</v>
      </c>
      <c r="G13" s="13">
        <v>2</v>
      </c>
      <c r="H13" s="13"/>
      <c r="I13" s="13"/>
      <c r="J13" s="13"/>
      <c r="K13" s="13"/>
      <c r="L13" s="13"/>
      <c r="M13" s="13"/>
      <c r="N13" s="13"/>
      <c r="O13" s="13"/>
      <c r="P13" s="34"/>
      <c r="Q13" s="33">
        <f t="shared" si="3"/>
        <v>3</v>
      </c>
      <c r="R13" s="33">
        <f t="shared" si="4"/>
        <v>2</v>
      </c>
      <c r="S13" s="34">
        <f t="shared" si="5"/>
        <v>2</v>
      </c>
    </row>
    <row r="14" spans="1:54" ht="18.95" customHeight="1" x14ac:dyDescent="0.15">
      <c r="A14" s="88"/>
      <c r="B14" s="99"/>
      <c r="C14" s="31"/>
      <c r="D14" s="16" t="s">
        <v>57</v>
      </c>
      <c r="E14" s="13">
        <v>3</v>
      </c>
      <c r="F14" s="13">
        <v>2</v>
      </c>
      <c r="G14" s="13">
        <v>2</v>
      </c>
      <c r="H14" s="13"/>
      <c r="I14" s="13"/>
      <c r="J14" s="13"/>
      <c r="K14" s="13"/>
      <c r="L14" s="13"/>
      <c r="M14" s="13"/>
      <c r="N14" s="13"/>
      <c r="O14" s="13"/>
      <c r="P14" s="34"/>
      <c r="Q14" s="33">
        <f t="shared" si="3"/>
        <v>3</v>
      </c>
      <c r="R14" s="33">
        <f t="shared" si="4"/>
        <v>2</v>
      </c>
      <c r="S14" s="34">
        <f t="shared" si="5"/>
        <v>2</v>
      </c>
    </row>
    <row r="15" spans="1:54" ht="18.95" customHeight="1" x14ac:dyDescent="0.15">
      <c r="A15" s="88"/>
      <c r="B15" s="99"/>
      <c r="C15" s="31"/>
      <c r="D15" s="16" t="s">
        <v>58</v>
      </c>
      <c r="E15" s="13">
        <v>2</v>
      </c>
      <c r="F15" s="13">
        <v>0</v>
      </c>
      <c r="G15" s="13">
        <v>4</v>
      </c>
      <c r="H15" s="13"/>
      <c r="I15" s="13"/>
      <c r="J15" s="13"/>
      <c r="K15" s="13"/>
      <c r="L15" s="13"/>
      <c r="M15" s="13"/>
      <c r="N15" s="13"/>
      <c r="O15" s="13"/>
      <c r="P15" s="34"/>
      <c r="Q15" s="33">
        <f t="shared" si="3"/>
        <v>2</v>
      </c>
      <c r="R15" s="33">
        <f t="shared" si="4"/>
        <v>0</v>
      </c>
      <c r="S15" s="34">
        <f t="shared" si="5"/>
        <v>4</v>
      </c>
    </row>
    <row r="16" spans="1:54" ht="18.95" customHeight="1" x14ac:dyDescent="0.15">
      <c r="A16" s="88"/>
      <c r="B16" s="99" t="s">
        <v>308</v>
      </c>
      <c r="C16" s="31"/>
      <c r="D16" s="16" t="s">
        <v>185</v>
      </c>
      <c r="E16" s="13"/>
      <c r="F16" s="13"/>
      <c r="G16" s="13"/>
      <c r="H16" s="13"/>
      <c r="I16" s="13"/>
      <c r="J16" s="13"/>
      <c r="K16" s="13">
        <v>1</v>
      </c>
      <c r="L16" s="13">
        <v>1</v>
      </c>
      <c r="M16" s="13">
        <v>1</v>
      </c>
      <c r="N16" s="13"/>
      <c r="O16" s="13"/>
      <c r="P16" s="34"/>
      <c r="Q16" s="33">
        <f t="shared" si="3"/>
        <v>1</v>
      </c>
      <c r="R16" s="33">
        <f t="shared" si="4"/>
        <v>1</v>
      </c>
      <c r="S16" s="34">
        <f t="shared" si="5"/>
        <v>1</v>
      </c>
    </row>
    <row r="17" spans="1:19" ht="18.95" customHeight="1" x14ac:dyDescent="0.15">
      <c r="A17" s="88"/>
      <c r="B17" s="99"/>
      <c r="C17" s="31"/>
      <c r="D17" s="16" t="s">
        <v>186</v>
      </c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34">
        <v>1</v>
      </c>
      <c r="Q17" s="33">
        <f t="shared" si="3"/>
        <v>1</v>
      </c>
      <c r="R17" s="33">
        <f t="shared" si="4"/>
        <v>1</v>
      </c>
      <c r="S17" s="34">
        <f t="shared" si="5"/>
        <v>1</v>
      </c>
    </row>
    <row r="18" spans="1:19" ht="18.95" customHeight="1" thickBot="1" x14ac:dyDescent="0.2">
      <c r="A18" s="88"/>
      <c r="B18" s="70"/>
      <c r="C18" s="94" t="s">
        <v>296</v>
      </c>
      <c r="D18" s="95"/>
      <c r="E18" s="56">
        <f>SUM(E11:E17)</f>
        <v>14</v>
      </c>
      <c r="F18" s="56">
        <f t="shared" ref="F18:P18" si="6">SUM(F11:F17)</f>
        <v>8</v>
      </c>
      <c r="G18" s="56">
        <f t="shared" si="6"/>
        <v>12</v>
      </c>
      <c r="H18" s="56">
        <f t="shared" si="6"/>
        <v>0</v>
      </c>
      <c r="I18" s="56">
        <f t="shared" si="6"/>
        <v>0</v>
      </c>
      <c r="J18" s="56">
        <f t="shared" si="6"/>
        <v>0</v>
      </c>
      <c r="K18" s="56">
        <f t="shared" si="6"/>
        <v>1</v>
      </c>
      <c r="L18" s="56">
        <f t="shared" si="6"/>
        <v>1</v>
      </c>
      <c r="M18" s="56">
        <f t="shared" si="6"/>
        <v>1</v>
      </c>
      <c r="N18" s="56">
        <f t="shared" si="6"/>
        <v>1</v>
      </c>
      <c r="O18" s="56">
        <f t="shared" si="6"/>
        <v>1</v>
      </c>
      <c r="P18" s="64">
        <f t="shared" si="6"/>
        <v>1</v>
      </c>
      <c r="Q18" s="57">
        <f t="shared" si="3"/>
        <v>16</v>
      </c>
      <c r="R18" s="57">
        <f t="shared" si="4"/>
        <v>10</v>
      </c>
      <c r="S18" s="36">
        <f t="shared" si="5"/>
        <v>14</v>
      </c>
    </row>
    <row r="19" spans="1:19" ht="18.95" customHeight="1" x14ac:dyDescent="0.15">
      <c r="A19" s="88"/>
      <c r="B19" s="81" t="s">
        <v>36</v>
      </c>
      <c r="C19" s="50"/>
      <c r="D19" s="66" t="s">
        <v>299</v>
      </c>
      <c r="E19" s="47">
        <v>2</v>
      </c>
      <c r="F19" s="47">
        <v>1</v>
      </c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52"/>
      <c r="Q19" s="51">
        <f t="shared" si="3"/>
        <v>2</v>
      </c>
      <c r="R19" s="51">
        <f t="shared" si="4"/>
        <v>1</v>
      </c>
      <c r="S19" s="52">
        <f t="shared" si="5"/>
        <v>2</v>
      </c>
    </row>
    <row r="20" spans="1:19" ht="18.95" customHeight="1" x14ac:dyDescent="0.15">
      <c r="A20" s="88"/>
      <c r="B20" s="82"/>
      <c r="C20" s="31"/>
      <c r="D20" s="16" t="s">
        <v>59</v>
      </c>
      <c r="E20" s="13"/>
      <c r="F20" s="13"/>
      <c r="G20" s="13"/>
      <c r="H20" s="13">
        <v>2</v>
      </c>
      <c r="I20" s="13">
        <v>0</v>
      </c>
      <c r="J20" s="13">
        <v>4</v>
      </c>
      <c r="K20" s="13"/>
      <c r="L20" s="13"/>
      <c r="M20" s="13"/>
      <c r="N20" s="13"/>
      <c r="O20" s="13"/>
      <c r="P20" s="34"/>
      <c r="Q20" s="33">
        <f t="shared" si="3"/>
        <v>2</v>
      </c>
      <c r="R20" s="33">
        <f t="shared" si="4"/>
        <v>0</v>
      </c>
      <c r="S20" s="34">
        <f t="shared" si="5"/>
        <v>4</v>
      </c>
    </row>
    <row r="21" spans="1:19" ht="18.95" customHeight="1" x14ac:dyDescent="0.15">
      <c r="A21" s="88"/>
      <c r="B21" s="82"/>
      <c r="C21" s="31"/>
      <c r="D21" s="16" t="s">
        <v>60</v>
      </c>
      <c r="E21" s="17"/>
      <c r="F21" s="17"/>
      <c r="G21" s="17"/>
      <c r="H21" s="13">
        <v>3</v>
      </c>
      <c r="I21" s="13">
        <v>2</v>
      </c>
      <c r="J21" s="13">
        <v>2</v>
      </c>
      <c r="K21" s="17"/>
      <c r="L21" s="17"/>
      <c r="M21" s="17"/>
      <c r="N21" s="17"/>
      <c r="O21" s="17"/>
      <c r="P21" s="65"/>
      <c r="Q21" s="33">
        <f t="shared" si="3"/>
        <v>3</v>
      </c>
      <c r="R21" s="33">
        <f t="shared" si="4"/>
        <v>2</v>
      </c>
      <c r="S21" s="34">
        <f t="shared" si="5"/>
        <v>2</v>
      </c>
    </row>
    <row r="22" spans="1:19" ht="18.95" customHeight="1" x14ac:dyDescent="0.15">
      <c r="A22" s="88"/>
      <c r="B22" s="82"/>
      <c r="C22" s="31"/>
      <c r="D22" s="16" t="s">
        <v>61</v>
      </c>
      <c r="E22" s="17"/>
      <c r="F22" s="17"/>
      <c r="G22" s="17"/>
      <c r="H22" s="13">
        <v>3</v>
      </c>
      <c r="I22" s="13">
        <v>2</v>
      </c>
      <c r="J22" s="13">
        <v>2</v>
      </c>
      <c r="K22" s="17"/>
      <c r="L22" s="17"/>
      <c r="M22" s="17"/>
      <c r="N22" s="17"/>
      <c r="O22" s="17"/>
      <c r="P22" s="65"/>
      <c r="Q22" s="33">
        <f t="shared" si="3"/>
        <v>3</v>
      </c>
      <c r="R22" s="33">
        <f t="shared" si="4"/>
        <v>2</v>
      </c>
      <c r="S22" s="34">
        <f t="shared" si="5"/>
        <v>2</v>
      </c>
    </row>
    <row r="23" spans="1:19" ht="18.95" customHeight="1" x14ac:dyDescent="0.15">
      <c r="A23" s="88"/>
      <c r="B23" s="82"/>
      <c r="C23" s="31"/>
      <c r="D23" s="16" t="s">
        <v>62</v>
      </c>
      <c r="E23" s="13"/>
      <c r="F23" s="13"/>
      <c r="G23" s="13"/>
      <c r="H23" s="13">
        <v>3</v>
      </c>
      <c r="I23" s="13">
        <v>3</v>
      </c>
      <c r="J23" s="13"/>
      <c r="K23" s="13"/>
      <c r="L23" s="13"/>
      <c r="M23" s="13"/>
      <c r="N23" s="13"/>
      <c r="O23" s="13"/>
      <c r="P23" s="34"/>
      <c r="Q23" s="33">
        <f t="shared" si="3"/>
        <v>3</v>
      </c>
      <c r="R23" s="33">
        <f t="shared" si="4"/>
        <v>3</v>
      </c>
      <c r="S23" s="34">
        <f t="shared" si="5"/>
        <v>0</v>
      </c>
    </row>
    <row r="24" spans="1:19" ht="18.95" customHeight="1" x14ac:dyDescent="0.15">
      <c r="A24" s="88"/>
      <c r="B24" s="82"/>
      <c r="C24" s="31"/>
      <c r="D24" s="16" t="s">
        <v>63</v>
      </c>
      <c r="E24" s="13"/>
      <c r="F24" s="13"/>
      <c r="G24" s="13"/>
      <c r="H24" s="13"/>
      <c r="I24" s="13"/>
      <c r="J24" s="13"/>
      <c r="K24" s="13">
        <v>2</v>
      </c>
      <c r="L24" s="13">
        <v>1</v>
      </c>
      <c r="M24" s="13">
        <v>2</v>
      </c>
      <c r="N24" s="13"/>
      <c r="O24" s="13"/>
      <c r="P24" s="34"/>
      <c r="Q24" s="33">
        <f t="shared" si="3"/>
        <v>2</v>
      </c>
      <c r="R24" s="33">
        <f t="shared" si="4"/>
        <v>1</v>
      </c>
      <c r="S24" s="34">
        <f t="shared" si="5"/>
        <v>2</v>
      </c>
    </row>
    <row r="25" spans="1:19" ht="18.95" customHeight="1" x14ac:dyDescent="0.15">
      <c r="A25" s="88"/>
      <c r="B25" s="82"/>
      <c r="C25" s="31"/>
      <c r="D25" s="16" t="s">
        <v>142</v>
      </c>
      <c r="E25" s="13"/>
      <c r="F25" s="13"/>
      <c r="G25" s="13"/>
      <c r="H25" s="13"/>
      <c r="I25" s="13"/>
      <c r="J25" s="13"/>
      <c r="K25" s="13">
        <v>3</v>
      </c>
      <c r="L25" s="13">
        <v>2</v>
      </c>
      <c r="M25" s="13">
        <v>2</v>
      </c>
      <c r="N25" s="13"/>
      <c r="O25" s="13"/>
      <c r="P25" s="34"/>
      <c r="Q25" s="33">
        <f t="shared" si="3"/>
        <v>3</v>
      </c>
      <c r="R25" s="33">
        <f t="shared" si="4"/>
        <v>2</v>
      </c>
      <c r="S25" s="34">
        <f t="shared" si="5"/>
        <v>2</v>
      </c>
    </row>
    <row r="26" spans="1:19" ht="18.95" customHeight="1" x14ac:dyDescent="0.15">
      <c r="A26" s="88"/>
      <c r="B26" s="82"/>
      <c r="C26" s="31"/>
      <c r="D26" s="16" t="s">
        <v>121</v>
      </c>
      <c r="E26" s="13"/>
      <c r="F26" s="13"/>
      <c r="G26" s="13"/>
      <c r="H26" s="13">
        <v>3</v>
      </c>
      <c r="I26" s="13">
        <v>2</v>
      </c>
      <c r="J26" s="13">
        <v>2</v>
      </c>
      <c r="K26" s="13"/>
      <c r="L26" s="13"/>
      <c r="M26" s="13"/>
      <c r="N26" s="13"/>
      <c r="O26" s="13"/>
      <c r="P26" s="34"/>
      <c r="Q26" s="33">
        <f t="shared" si="3"/>
        <v>3</v>
      </c>
      <c r="R26" s="33">
        <f t="shared" si="4"/>
        <v>2</v>
      </c>
      <c r="S26" s="34">
        <f t="shared" si="5"/>
        <v>2</v>
      </c>
    </row>
    <row r="27" spans="1:19" ht="18.95" customHeight="1" x14ac:dyDescent="0.15">
      <c r="A27" s="88"/>
      <c r="B27" s="82"/>
      <c r="C27" s="31"/>
      <c r="D27" s="16" t="s">
        <v>123</v>
      </c>
      <c r="E27" s="13"/>
      <c r="F27" s="13"/>
      <c r="G27" s="13"/>
      <c r="H27" s="13">
        <v>3</v>
      </c>
      <c r="I27" s="13">
        <v>2</v>
      </c>
      <c r="J27" s="13">
        <v>2</v>
      </c>
      <c r="K27" s="13"/>
      <c r="L27" s="13"/>
      <c r="M27" s="13"/>
      <c r="N27" s="13"/>
      <c r="O27" s="13"/>
      <c r="P27" s="34"/>
      <c r="Q27" s="33">
        <f t="shared" si="3"/>
        <v>3</v>
      </c>
      <c r="R27" s="33">
        <f t="shared" si="4"/>
        <v>2</v>
      </c>
      <c r="S27" s="34">
        <f t="shared" si="5"/>
        <v>2</v>
      </c>
    </row>
    <row r="28" spans="1:19" ht="18.95" customHeight="1" x14ac:dyDescent="0.15">
      <c r="A28" s="88"/>
      <c r="B28" s="82"/>
      <c r="C28" s="31"/>
      <c r="D28" s="16" t="s">
        <v>64</v>
      </c>
      <c r="E28" s="13"/>
      <c r="F28" s="13"/>
      <c r="G28" s="13"/>
      <c r="H28" s="13"/>
      <c r="I28" s="13"/>
      <c r="J28" s="13"/>
      <c r="K28" s="13"/>
      <c r="L28" s="13"/>
      <c r="M28" s="13"/>
      <c r="N28" s="13">
        <v>2</v>
      </c>
      <c r="O28" s="13">
        <v>1</v>
      </c>
      <c r="P28" s="34">
        <v>2</v>
      </c>
      <c r="Q28" s="33">
        <f t="shared" si="3"/>
        <v>2</v>
      </c>
      <c r="R28" s="33">
        <f t="shared" si="4"/>
        <v>1</v>
      </c>
      <c r="S28" s="34">
        <f t="shared" si="5"/>
        <v>2</v>
      </c>
    </row>
    <row r="29" spans="1:19" ht="18.95" customHeight="1" x14ac:dyDescent="0.15">
      <c r="A29" s="88"/>
      <c r="B29" s="82"/>
      <c r="C29" s="31"/>
      <c r="D29" s="16" t="s">
        <v>65</v>
      </c>
      <c r="E29" s="13"/>
      <c r="F29" s="13"/>
      <c r="G29" s="13"/>
      <c r="H29" s="13"/>
      <c r="I29" s="13"/>
      <c r="J29" s="13"/>
      <c r="K29" s="13">
        <v>2</v>
      </c>
      <c r="L29" s="13">
        <v>1</v>
      </c>
      <c r="M29" s="13">
        <v>2</v>
      </c>
      <c r="N29" s="13"/>
      <c r="O29" s="13"/>
      <c r="P29" s="34"/>
      <c r="Q29" s="33">
        <f t="shared" si="3"/>
        <v>2</v>
      </c>
      <c r="R29" s="33">
        <f t="shared" si="4"/>
        <v>1</v>
      </c>
      <c r="S29" s="34">
        <f t="shared" si="5"/>
        <v>2</v>
      </c>
    </row>
    <row r="30" spans="1:19" ht="18.95" customHeight="1" x14ac:dyDescent="0.15">
      <c r="A30" s="88"/>
      <c r="B30" s="82"/>
      <c r="C30" s="31"/>
      <c r="D30" s="16" t="s">
        <v>148</v>
      </c>
      <c r="E30" s="13"/>
      <c r="F30" s="13"/>
      <c r="G30" s="13"/>
      <c r="H30" s="13"/>
      <c r="I30" s="13"/>
      <c r="J30" s="13"/>
      <c r="K30" s="13">
        <v>3</v>
      </c>
      <c r="L30" s="13">
        <v>2</v>
      </c>
      <c r="M30" s="13">
        <v>2</v>
      </c>
      <c r="N30" s="13"/>
      <c r="O30" s="13"/>
      <c r="P30" s="34"/>
      <c r="Q30" s="33">
        <f t="shared" si="3"/>
        <v>3</v>
      </c>
      <c r="R30" s="33">
        <f t="shared" si="4"/>
        <v>2</v>
      </c>
      <c r="S30" s="34">
        <f t="shared" si="5"/>
        <v>2</v>
      </c>
    </row>
    <row r="31" spans="1:19" ht="18.95" customHeight="1" x14ac:dyDescent="0.15">
      <c r="A31" s="88"/>
      <c r="B31" s="82"/>
      <c r="C31" s="31"/>
      <c r="D31" s="16" t="s">
        <v>151</v>
      </c>
      <c r="E31" s="13"/>
      <c r="F31" s="13"/>
      <c r="G31" s="13"/>
      <c r="H31" s="13"/>
      <c r="I31" s="13"/>
      <c r="J31" s="13"/>
      <c r="K31" s="13">
        <v>2</v>
      </c>
      <c r="L31" s="13">
        <v>1</v>
      </c>
      <c r="M31" s="13">
        <v>2</v>
      </c>
      <c r="N31" s="13"/>
      <c r="O31" s="13"/>
      <c r="P31" s="34"/>
      <c r="Q31" s="33">
        <f t="shared" si="3"/>
        <v>2</v>
      </c>
      <c r="R31" s="33">
        <f t="shared" si="4"/>
        <v>1</v>
      </c>
      <c r="S31" s="34">
        <f t="shared" si="5"/>
        <v>2</v>
      </c>
    </row>
    <row r="32" spans="1:19" ht="18.95" customHeight="1" x14ac:dyDescent="0.15">
      <c r="A32" s="88"/>
      <c r="B32" s="82"/>
      <c r="C32" s="31"/>
      <c r="D32" s="16" t="s">
        <v>66</v>
      </c>
      <c r="E32" s="13"/>
      <c r="F32" s="13"/>
      <c r="G32" s="13"/>
      <c r="H32" s="13"/>
      <c r="I32" s="13"/>
      <c r="J32" s="13"/>
      <c r="K32" s="13">
        <v>3</v>
      </c>
      <c r="L32" s="13">
        <v>2</v>
      </c>
      <c r="M32" s="13">
        <v>2</v>
      </c>
      <c r="N32" s="13"/>
      <c r="O32" s="13"/>
      <c r="P32" s="34"/>
      <c r="Q32" s="33">
        <f t="shared" si="3"/>
        <v>3</v>
      </c>
      <c r="R32" s="33">
        <f t="shared" si="4"/>
        <v>2</v>
      </c>
      <c r="S32" s="34">
        <f t="shared" si="5"/>
        <v>2</v>
      </c>
    </row>
    <row r="33" spans="1:19" ht="18.95" customHeight="1" x14ac:dyDescent="0.15">
      <c r="A33" s="88"/>
      <c r="B33" s="82"/>
      <c r="C33" s="31"/>
      <c r="D33" s="16" t="s">
        <v>67</v>
      </c>
      <c r="E33" s="13"/>
      <c r="F33" s="13"/>
      <c r="G33" s="13"/>
      <c r="H33" s="13"/>
      <c r="I33" s="13"/>
      <c r="J33" s="13"/>
      <c r="K33" s="13"/>
      <c r="L33" s="13"/>
      <c r="M33" s="13"/>
      <c r="N33" s="13">
        <v>2</v>
      </c>
      <c r="O33" s="13">
        <v>1</v>
      </c>
      <c r="P33" s="34">
        <v>2</v>
      </c>
      <c r="Q33" s="33">
        <f t="shared" si="3"/>
        <v>2</v>
      </c>
      <c r="R33" s="33">
        <f t="shared" si="4"/>
        <v>1</v>
      </c>
      <c r="S33" s="34">
        <f t="shared" si="5"/>
        <v>2</v>
      </c>
    </row>
    <row r="34" spans="1:19" ht="18.95" customHeight="1" x14ac:dyDescent="0.15">
      <c r="A34" s="88"/>
      <c r="B34" s="82"/>
      <c r="C34" s="31"/>
      <c r="D34" s="16" t="s">
        <v>184</v>
      </c>
      <c r="E34" s="13">
        <v>2</v>
      </c>
      <c r="F34" s="13">
        <v>0</v>
      </c>
      <c r="G34" s="13">
        <v>4</v>
      </c>
      <c r="H34" s="13"/>
      <c r="I34" s="13"/>
      <c r="J34" s="13"/>
      <c r="K34" s="13"/>
      <c r="L34" s="13"/>
      <c r="M34" s="13"/>
      <c r="N34" s="13"/>
      <c r="O34" s="13"/>
      <c r="P34" s="34"/>
      <c r="Q34" s="33">
        <f t="shared" si="3"/>
        <v>2</v>
      </c>
      <c r="R34" s="33">
        <f t="shared" si="4"/>
        <v>0</v>
      </c>
      <c r="S34" s="34">
        <f t="shared" si="5"/>
        <v>4</v>
      </c>
    </row>
    <row r="35" spans="1:19" ht="18.95" customHeight="1" thickBot="1" x14ac:dyDescent="0.2">
      <c r="A35" s="88"/>
      <c r="B35" s="83"/>
      <c r="C35" s="94" t="s">
        <v>296</v>
      </c>
      <c r="D35" s="95"/>
      <c r="E35" s="56">
        <f>SUM(E19:E34)</f>
        <v>4</v>
      </c>
      <c r="F35" s="56">
        <f t="shared" ref="F35:P35" si="7">SUM(F19:F34)</f>
        <v>1</v>
      </c>
      <c r="G35" s="56">
        <f t="shared" si="7"/>
        <v>6</v>
      </c>
      <c r="H35" s="56">
        <f t="shared" si="7"/>
        <v>17</v>
      </c>
      <c r="I35" s="56">
        <f t="shared" si="7"/>
        <v>11</v>
      </c>
      <c r="J35" s="56">
        <f t="shared" si="7"/>
        <v>12</v>
      </c>
      <c r="K35" s="56">
        <f t="shared" si="7"/>
        <v>15</v>
      </c>
      <c r="L35" s="56">
        <f t="shared" si="7"/>
        <v>9</v>
      </c>
      <c r="M35" s="56">
        <f t="shared" si="7"/>
        <v>12</v>
      </c>
      <c r="N35" s="56">
        <f t="shared" si="7"/>
        <v>4</v>
      </c>
      <c r="O35" s="56">
        <f t="shared" si="7"/>
        <v>2</v>
      </c>
      <c r="P35" s="64">
        <f t="shared" si="7"/>
        <v>4</v>
      </c>
      <c r="Q35" s="57">
        <f>E35+H35+K35+N35</f>
        <v>40</v>
      </c>
      <c r="R35" s="57">
        <f t="shared" ref="R35" si="8">F35+I35+L35+O35</f>
        <v>23</v>
      </c>
      <c r="S35" s="36">
        <f t="shared" ref="S35" si="9">G35+J35+M35+P35</f>
        <v>34</v>
      </c>
    </row>
    <row r="36" spans="1:19" ht="18.95" customHeight="1" x14ac:dyDescent="0.15">
      <c r="A36" s="88"/>
      <c r="B36" s="82" t="s">
        <v>309</v>
      </c>
      <c r="C36" s="31"/>
      <c r="D36" s="16" t="s">
        <v>68</v>
      </c>
      <c r="E36" s="13"/>
      <c r="F36" s="13"/>
      <c r="G36" s="13"/>
      <c r="H36" s="13"/>
      <c r="I36" s="13"/>
      <c r="J36" s="13"/>
      <c r="K36" s="13"/>
      <c r="L36" s="13"/>
      <c r="M36" s="13"/>
      <c r="N36" s="13">
        <v>3</v>
      </c>
      <c r="O36" s="13">
        <v>2</v>
      </c>
      <c r="P36" s="34">
        <v>2</v>
      </c>
      <c r="Q36" s="33">
        <f t="shared" si="3"/>
        <v>3</v>
      </c>
      <c r="R36" s="33">
        <f t="shared" si="4"/>
        <v>2</v>
      </c>
      <c r="S36" s="34">
        <f t="shared" si="5"/>
        <v>2</v>
      </c>
    </row>
    <row r="37" spans="1:19" ht="18.95" customHeight="1" x14ac:dyDescent="0.15">
      <c r="A37" s="88"/>
      <c r="B37" s="82"/>
      <c r="C37" s="31"/>
      <c r="D37" s="16" t="s">
        <v>69</v>
      </c>
      <c r="E37" s="13"/>
      <c r="F37" s="13"/>
      <c r="G37" s="13"/>
      <c r="H37" s="13"/>
      <c r="I37" s="13"/>
      <c r="J37" s="13"/>
      <c r="K37" s="13"/>
      <c r="L37" s="13"/>
      <c r="M37" s="13"/>
      <c r="N37" s="13">
        <v>3</v>
      </c>
      <c r="O37" s="13">
        <v>2</v>
      </c>
      <c r="P37" s="34">
        <v>2</v>
      </c>
      <c r="Q37" s="33">
        <f t="shared" si="3"/>
        <v>3</v>
      </c>
      <c r="R37" s="33">
        <f t="shared" si="4"/>
        <v>2</v>
      </c>
      <c r="S37" s="34">
        <f t="shared" si="5"/>
        <v>2</v>
      </c>
    </row>
    <row r="38" spans="1:19" ht="18.95" customHeight="1" x14ac:dyDescent="0.15">
      <c r="A38" s="88"/>
      <c r="B38" s="82"/>
      <c r="C38" s="31"/>
      <c r="D38" s="16" t="s">
        <v>70</v>
      </c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2</v>
      </c>
      <c r="P38" s="34">
        <v>2</v>
      </c>
      <c r="Q38" s="33">
        <f t="shared" si="3"/>
        <v>3</v>
      </c>
      <c r="R38" s="33">
        <f t="shared" si="4"/>
        <v>2</v>
      </c>
      <c r="S38" s="34">
        <f t="shared" si="5"/>
        <v>2</v>
      </c>
    </row>
    <row r="39" spans="1:19" ht="18.95" customHeight="1" x14ac:dyDescent="0.15">
      <c r="A39" s="88"/>
      <c r="B39" s="82"/>
      <c r="C39" s="31"/>
      <c r="D39" s="16" t="s">
        <v>71</v>
      </c>
      <c r="E39" s="13"/>
      <c r="F39" s="13"/>
      <c r="G39" s="13"/>
      <c r="H39" s="13"/>
      <c r="I39" s="13"/>
      <c r="J39" s="13"/>
      <c r="K39" s="13">
        <v>2</v>
      </c>
      <c r="L39" s="13">
        <v>1</v>
      </c>
      <c r="M39" s="13">
        <v>2</v>
      </c>
      <c r="N39" s="13"/>
      <c r="O39" s="13"/>
      <c r="P39" s="34"/>
      <c r="Q39" s="33">
        <f t="shared" si="3"/>
        <v>2</v>
      </c>
      <c r="R39" s="33">
        <f t="shared" si="4"/>
        <v>1</v>
      </c>
      <c r="S39" s="34">
        <f t="shared" si="5"/>
        <v>2</v>
      </c>
    </row>
    <row r="40" spans="1:19" ht="18.95" customHeight="1" x14ac:dyDescent="0.15">
      <c r="A40" s="88"/>
      <c r="B40" s="82"/>
      <c r="C40" s="31"/>
      <c r="D40" s="16" t="s">
        <v>72</v>
      </c>
      <c r="E40" s="13"/>
      <c r="F40" s="13"/>
      <c r="G40" s="13"/>
      <c r="H40" s="13"/>
      <c r="I40" s="13"/>
      <c r="J40" s="13"/>
      <c r="K40" s="13">
        <v>3</v>
      </c>
      <c r="L40" s="13">
        <v>2</v>
      </c>
      <c r="M40" s="13">
        <v>2</v>
      </c>
      <c r="N40" s="13"/>
      <c r="O40" s="13"/>
      <c r="P40" s="34"/>
      <c r="Q40" s="33">
        <f t="shared" si="3"/>
        <v>3</v>
      </c>
      <c r="R40" s="33">
        <f t="shared" si="4"/>
        <v>2</v>
      </c>
      <c r="S40" s="34">
        <f t="shared" si="5"/>
        <v>2</v>
      </c>
    </row>
    <row r="41" spans="1:19" ht="18.95" customHeight="1" x14ac:dyDescent="0.15">
      <c r="A41" s="88"/>
      <c r="B41" s="82"/>
      <c r="C41" s="31"/>
      <c r="D41" s="16" t="s">
        <v>73</v>
      </c>
      <c r="E41" s="13"/>
      <c r="F41" s="13"/>
      <c r="G41" s="13"/>
      <c r="H41" s="13">
        <v>3</v>
      </c>
      <c r="I41" s="13">
        <v>2</v>
      </c>
      <c r="J41" s="13">
        <v>2</v>
      </c>
      <c r="K41" s="13"/>
      <c r="L41" s="13"/>
      <c r="M41" s="13"/>
      <c r="N41" s="13"/>
      <c r="O41" s="13"/>
      <c r="P41" s="34"/>
      <c r="Q41" s="33">
        <f t="shared" si="3"/>
        <v>3</v>
      </c>
      <c r="R41" s="33">
        <f t="shared" si="4"/>
        <v>2</v>
      </c>
      <c r="S41" s="34">
        <f t="shared" si="5"/>
        <v>2</v>
      </c>
    </row>
    <row r="42" spans="1:19" ht="18.95" customHeight="1" x14ac:dyDescent="0.15">
      <c r="A42" s="88"/>
      <c r="B42" s="82"/>
      <c r="C42" s="31"/>
      <c r="D42" s="16" t="s">
        <v>74</v>
      </c>
      <c r="E42" s="13"/>
      <c r="F42" s="13"/>
      <c r="G42" s="13"/>
      <c r="H42" s="13"/>
      <c r="I42" s="13"/>
      <c r="J42" s="13"/>
      <c r="K42" s="13"/>
      <c r="L42" s="13"/>
      <c r="M42" s="13"/>
      <c r="N42" s="13">
        <v>3</v>
      </c>
      <c r="O42" s="13">
        <v>3</v>
      </c>
      <c r="P42" s="34"/>
      <c r="Q42" s="33">
        <f t="shared" si="3"/>
        <v>3</v>
      </c>
      <c r="R42" s="33">
        <f t="shared" si="4"/>
        <v>3</v>
      </c>
      <c r="S42" s="34">
        <f t="shared" si="5"/>
        <v>0</v>
      </c>
    </row>
    <row r="43" spans="1:19" ht="18.95" customHeight="1" thickBot="1" x14ac:dyDescent="0.2">
      <c r="A43" s="88"/>
      <c r="B43" s="83"/>
      <c r="C43" s="94" t="s">
        <v>296</v>
      </c>
      <c r="D43" s="95"/>
      <c r="E43" s="56">
        <f>SUM(E36:E42)</f>
        <v>0</v>
      </c>
      <c r="F43" s="56">
        <f t="shared" ref="F43:P43" si="10">SUM(F36:F42)</f>
        <v>0</v>
      </c>
      <c r="G43" s="56">
        <f t="shared" si="10"/>
        <v>0</v>
      </c>
      <c r="H43" s="56">
        <f t="shared" si="10"/>
        <v>3</v>
      </c>
      <c r="I43" s="56">
        <f t="shared" si="10"/>
        <v>2</v>
      </c>
      <c r="J43" s="56">
        <f t="shared" si="10"/>
        <v>2</v>
      </c>
      <c r="K43" s="56">
        <f t="shared" si="10"/>
        <v>5</v>
      </c>
      <c r="L43" s="56">
        <f t="shared" si="10"/>
        <v>3</v>
      </c>
      <c r="M43" s="56">
        <f t="shared" si="10"/>
        <v>4</v>
      </c>
      <c r="N43" s="56">
        <f t="shared" si="10"/>
        <v>12</v>
      </c>
      <c r="O43" s="56">
        <f t="shared" si="10"/>
        <v>9</v>
      </c>
      <c r="P43" s="64">
        <f t="shared" si="10"/>
        <v>6</v>
      </c>
      <c r="Q43" s="57">
        <f>E43+H43+K43+N43</f>
        <v>20</v>
      </c>
      <c r="R43" s="57">
        <f t="shared" si="4"/>
        <v>14</v>
      </c>
      <c r="S43" s="36">
        <f t="shared" si="5"/>
        <v>12</v>
      </c>
    </row>
    <row r="44" spans="1:19" ht="18.95" customHeight="1" thickBot="1" x14ac:dyDescent="0.2">
      <c r="A44" s="89"/>
      <c r="B44" s="104" t="s">
        <v>37</v>
      </c>
      <c r="C44" s="80"/>
      <c r="D44" s="80"/>
      <c r="E44" s="40">
        <f t="shared" ref="E44:P44" si="11">E43+E35+E18</f>
        <v>18</v>
      </c>
      <c r="F44" s="40">
        <f t="shared" si="11"/>
        <v>9</v>
      </c>
      <c r="G44" s="40">
        <f t="shared" si="11"/>
        <v>18</v>
      </c>
      <c r="H44" s="40">
        <f t="shared" si="11"/>
        <v>20</v>
      </c>
      <c r="I44" s="40">
        <f t="shared" si="11"/>
        <v>13</v>
      </c>
      <c r="J44" s="40">
        <f t="shared" si="11"/>
        <v>14</v>
      </c>
      <c r="K44" s="40">
        <f t="shared" si="11"/>
        <v>21</v>
      </c>
      <c r="L44" s="40">
        <f t="shared" si="11"/>
        <v>13</v>
      </c>
      <c r="M44" s="40">
        <f t="shared" si="11"/>
        <v>17</v>
      </c>
      <c r="N44" s="40">
        <f t="shared" si="11"/>
        <v>17</v>
      </c>
      <c r="O44" s="40">
        <f t="shared" si="11"/>
        <v>12</v>
      </c>
      <c r="P44" s="41">
        <f t="shared" si="11"/>
        <v>11</v>
      </c>
      <c r="Q44" s="61">
        <f>E44+H44+K44+N44</f>
        <v>76</v>
      </c>
      <c r="R44" s="61">
        <f t="shared" ref="R44" si="12">F44+I44+L44+O44</f>
        <v>47</v>
      </c>
      <c r="S44" s="41">
        <f t="shared" ref="S44" si="13">G44+J44+M44+P44</f>
        <v>60</v>
      </c>
    </row>
    <row r="45" spans="1:19" ht="18.95" customHeight="1" x14ac:dyDescent="0.15">
      <c r="A45" s="90" t="s">
        <v>9</v>
      </c>
      <c r="B45" s="91"/>
      <c r="C45" s="53"/>
      <c r="D45" s="44" t="s">
        <v>292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4"/>
      <c r="Q45" s="45">
        <f t="shared" ref="Q45:S46" si="14">E45+H45+K45+N45</f>
        <v>0</v>
      </c>
      <c r="R45" s="45">
        <f t="shared" si="14"/>
        <v>0</v>
      </c>
      <c r="S45" s="46">
        <f t="shared" si="14"/>
        <v>0</v>
      </c>
    </row>
    <row r="46" spans="1:19" ht="18.95" customHeight="1" thickBot="1" x14ac:dyDescent="0.2">
      <c r="A46" s="92"/>
      <c r="B46" s="93"/>
      <c r="C46" s="96" t="s">
        <v>38</v>
      </c>
      <c r="D46" s="97"/>
      <c r="E46" s="38">
        <f t="shared" ref="E46:P46" si="15">SUM(E45:E45)</f>
        <v>0</v>
      </c>
      <c r="F46" s="38">
        <f t="shared" si="15"/>
        <v>0</v>
      </c>
      <c r="G46" s="38">
        <f t="shared" si="15"/>
        <v>0</v>
      </c>
      <c r="H46" s="38">
        <f t="shared" si="15"/>
        <v>0</v>
      </c>
      <c r="I46" s="38">
        <f t="shared" si="15"/>
        <v>0</v>
      </c>
      <c r="J46" s="38">
        <f t="shared" si="15"/>
        <v>0</v>
      </c>
      <c r="K46" s="38">
        <f t="shared" si="15"/>
        <v>0</v>
      </c>
      <c r="L46" s="38">
        <f t="shared" si="15"/>
        <v>0</v>
      </c>
      <c r="M46" s="38">
        <f t="shared" si="15"/>
        <v>0</v>
      </c>
      <c r="N46" s="38">
        <f t="shared" si="15"/>
        <v>0</v>
      </c>
      <c r="O46" s="38">
        <f t="shared" si="15"/>
        <v>0</v>
      </c>
      <c r="P46" s="39">
        <f t="shared" si="15"/>
        <v>0</v>
      </c>
      <c r="Q46" s="37">
        <f t="shared" si="14"/>
        <v>0</v>
      </c>
      <c r="R46" s="38">
        <f t="shared" si="14"/>
        <v>0</v>
      </c>
      <c r="S46" s="39">
        <f t="shared" si="14"/>
        <v>0</v>
      </c>
    </row>
    <row r="47" spans="1:19" ht="18.95" customHeight="1" thickBot="1" x14ac:dyDescent="0.2">
      <c r="A47" s="79" t="s">
        <v>10</v>
      </c>
      <c r="B47" s="80"/>
      <c r="C47" s="80"/>
      <c r="D47" s="80"/>
      <c r="E47" s="40">
        <f>E46+E44+E10</f>
        <v>23</v>
      </c>
      <c r="F47" s="40">
        <f t="shared" ref="F47:P47" si="16">F46+F44+F10</f>
        <v>14</v>
      </c>
      <c r="G47" s="40">
        <f t="shared" si="16"/>
        <v>18</v>
      </c>
      <c r="H47" s="40">
        <f t="shared" si="16"/>
        <v>23</v>
      </c>
      <c r="I47" s="40">
        <f t="shared" si="16"/>
        <v>16</v>
      </c>
      <c r="J47" s="40">
        <f t="shared" si="16"/>
        <v>14</v>
      </c>
      <c r="K47" s="40">
        <f t="shared" si="16"/>
        <v>21</v>
      </c>
      <c r="L47" s="40">
        <f t="shared" si="16"/>
        <v>13</v>
      </c>
      <c r="M47" s="40">
        <f t="shared" si="16"/>
        <v>17</v>
      </c>
      <c r="N47" s="40">
        <f t="shared" si="16"/>
        <v>17</v>
      </c>
      <c r="O47" s="40">
        <f t="shared" si="16"/>
        <v>12</v>
      </c>
      <c r="P47" s="41">
        <f t="shared" si="16"/>
        <v>11</v>
      </c>
      <c r="Q47" s="61">
        <f>E47+H47+K47+N47</f>
        <v>84</v>
      </c>
      <c r="R47" s="40">
        <f t="shared" ref="R47" si="17">F47+I47+L47+O47</f>
        <v>55</v>
      </c>
      <c r="S47" s="41">
        <f t="shared" ref="S47" si="18">G47+J47+M47+P47</f>
        <v>60</v>
      </c>
    </row>
  </sheetData>
  <mergeCells count="24">
    <mergeCell ref="A2:B4"/>
    <mergeCell ref="D2:D4"/>
    <mergeCell ref="B44:D44"/>
    <mergeCell ref="E2:J2"/>
    <mergeCell ref="K2:P2"/>
    <mergeCell ref="B36:B43"/>
    <mergeCell ref="B19:B35"/>
    <mergeCell ref="C2:C4"/>
    <mergeCell ref="A47:D47"/>
    <mergeCell ref="A5:A10"/>
    <mergeCell ref="B10:D10"/>
    <mergeCell ref="A11:A44"/>
    <mergeCell ref="A45:B46"/>
    <mergeCell ref="C18:D18"/>
    <mergeCell ref="C35:D35"/>
    <mergeCell ref="C43:D43"/>
    <mergeCell ref="C46:D46"/>
    <mergeCell ref="B11:B15"/>
    <mergeCell ref="B16:B17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1" orientation="portrait" horizontalDpi="1200" verticalDpi="1200" r:id="rId1"/>
  <headerFooter>
    <oddHeader>&amp;C&amp;"HY신명조,굵게"&amp;20 &amp;"굴림체,굵게"2013~2014학년도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view="pageBreakPreview" zoomScale="85" zoomScaleSheetLayoutView="85" workbookViewId="0">
      <selection activeCell="J13" sqref="J13"/>
    </sheetView>
  </sheetViews>
  <sheetFormatPr defaultRowHeight="13.5" x14ac:dyDescent="0.15"/>
  <cols>
    <col min="1" max="4" width="4.77734375" style="7" customWidth="1"/>
    <col min="5" max="5" width="10.77734375" style="7" customWidth="1"/>
    <col min="6" max="11" width="8.77734375" style="7" customWidth="1"/>
    <col min="12" max="12" width="24.33203125" style="7" customWidth="1"/>
    <col min="13" max="16384" width="8.88671875" style="7"/>
  </cols>
  <sheetData>
    <row r="1" spans="1:12" ht="23.25" customHeight="1" x14ac:dyDescent="0.15">
      <c r="A1" s="107" t="s">
        <v>183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117" t="s">
        <v>14</v>
      </c>
      <c r="B2" s="117" t="s">
        <v>15</v>
      </c>
      <c r="C2" s="119" t="s">
        <v>16</v>
      </c>
      <c r="D2" s="119" t="s">
        <v>17</v>
      </c>
      <c r="E2" s="119" t="s">
        <v>24</v>
      </c>
      <c r="F2" s="118" t="s">
        <v>43</v>
      </c>
      <c r="G2" s="118"/>
      <c r="H2" s="118"/>
      <c r="I2" s="118" t="s">
        <v>50</v>
      </c>
      <c r="J2" s="118"/>
      <c r="K2" s="118"/>
      <c r="L2" s="117" t="s">
        <v>22</v>
      </c>
    </row>
    <row r="3" spans="1:12" ht="15.95" customHeight="1" x14ac:dyDescent="0.15">
      <c r="A3" s="117"/>
      <c r="B3" s="117"/>
      <c r="C3" s="119"/>
      <c r="D3" s="119"/>
      <c r="E3" s="119"/>
      <c r="F3" s="117" t="s">
        <v>0</v>
      </c>
      <c r="G3" s="117"/>
      <c r="H3" s="117"/>
      <c r="I3" s="117" t="s">
        <v>0</v>
      </c>
      <c r="J3" s="117"/>
      <c r="K3" s="117"/>
      <c r="L3" s="117"/>
    </row>
    <row r="4" spans="1:12" ht="15.95" customHeight="1" x14ac:dyDescent="0.15">
      <c r="A4" s="117"/>
      <c r="B4" s="117"/>
      <c r="C4" s="119"/>
      <c r="D4" s="119"/>
      <c r="E4" s="119"/>
      <c r="F4" s="117" t="s">
        <v>18</v>
      </c>
      <c r="G4" s="117" t="s">
        <v>19</v>
      </c>
      <c r="H4" s="117"/>
      <c r="I4" s="117" t="s">
        <v>18</v>
      </c>
      <c r="J4" s="117" t="s">
        <v>19</v>
      </c>
      <c r="K4" s="117"/>
      <c r="L4" s="117"/>
    </row>
    <row r="5" spans="1:12" ht="15.95" customHeight="1" x14ac:dyDescent="0.15">
      <c r="A5" s="117"/>
      <c r="B5" s="117"/>
      <c r="C5" s="119"/>
      <c r="D5" s="119"/>
      <c r="E5" s="119"/>
      <c r="F5" s="117"/>
      <c r="G5" s="8" t="s">
        <v>20</v>
      </c>
      <c r="H5" s="8" t="s">
        <v>21</v>
      </c>
      <c r="I5" s="117"/>
      <c r="J5" s="8" t="s">
        <v>20</v>
      </c>
      <c r="K5" s="8" t="s">
        <v>21</v>
      </c>
      <c r="L5" s="117"/>
    </row>
    <row r="6" spans="1:12" ht="15.95" customHeight="1" x14ac:dyDescent="0.15">
      <c r="A6" s="117">
        <v>1</v>
      </c>
      <c r="B6" s="117">
        <v>1</v>
      </c>
      <c r="C6" s="117" t="s">
        <v>23</v>
      </c>
      <c r="D6" s="117" t="s">
        <v>75</v>
      </c>
      <c r="E6" s="117"/>
      <c r="F6" s="117" t="s">
        <v>76</v>
      </c>
      <c r="G6" s="117"/>
      <c r="H6" s="117"/>
      <c r="I6" s="117" t="s">
        <v>306</v>
      </c>
      <c r="J6" s="117"/>
      <c r="K6" s="117"/>
      <c r="L6" s="8" t="s">
        <v>89</v>
      </c>
    </row>
    <row r="7" spans="1:12" ht="15.95" customHeight="1" x14ac:dyDescent="0.15">
      <c r="A7" s="117"/>
      <c r="B7" s="117"/>
      <c r="C7" s="117"/>
      <c r="D7" s="117"/>
      <c r="E7" s="117"/>
      <c r="F7" s="8">
        <v>2</v>
      </c>
      <c r="G7" s="8">
        <v>2</v>
      </c>
      <c r="H7" s="8"/>
      <c r="I7" s="8">
        <v>2</v>
      </c>
      <c r="J7" s="8">
        <v>2</v>
      </c>
      <c r="K7" s="8"/>
      <c r="L7" s="8"/>
    </row>
    <row r="8" spans="1:12" ht="15.95" customHeight="1" x14ac:dyDescent="0.15">
      <c r="A8" s="117"/>
      <c r="B8" s="117"/>
      <c r="C8" s="117"/>
      <c r="D8" s="117" t="s">
        <v>52</v>
      </c>
      <c r="E8" s="117"/>
      <c r="F8" s="117" t="s">
        <v>78</v>
      </c>
      <c r="G8" s="117"/>
      <c r="H8" s="117"/>
      <c r="I8" s="117"/>
      <c r="J8" s="117"/>
      <c r="K8" s="117"/>
      <c r="L8" s="8" t="s">
        <v>83</v>
      </c>
    </row>
    <row r="9" spans="1:12" ht="15.95" customHeight="1" x14ac:dyDescent="0.15">
      <c r="A9" s="117"/>
      <c r="B9" s="117"/>
      <c r="C9" s="117"/>
      <c r="D9" s="117"/>
      <c r="E9" s="117"/>
      <c r="F9" s="8">
        <v>2</v>
      </c>
      <c r="G9" s="8">
        <v>2</v>
      </c>
      <c r="H9" s="8"/>
      <c r="I9" s="8"/>
      <c r="J9" s="8"/>
      <c r="K9" s="8"/>
      <c r="L9" s="8"/>
    </row>
    <row r="10" spans="1:12" ht="15.95" customHeight="1" x14ac:dyDescent="0.15">
      <c r="A10" s="117"/>
      <c r="B10" s="117"/>
      <c r="C10" s="117"/>
      <c r="D10" s="115" t="s">
        <v>82</v>
      </c>
      <c r="E10" s="115"/>
      <c r="F10" s="18"/>
      <c r="G10" s="18"/>
      <c r="H10" s="18"/>
      <c r="I10" s="108" t="s">
        <v>307</v>
      </c>
      <c r="J10" s="109"/>
      <c r="K10" s="110"/>
      <c r="L10" s="18" t="s">
        <v>84</v>
      </c>
    </row>
    <row r="11" spans="1:12" ht="15.95" customHeight="1" x14ac:dyDescent="0.15">
      <c r="A11" s="117"/>
      <c r="B11" s="117"/>
      <c r="C11" s="117"/>
      <c r="D11" s="116"/>
      <c r="E11" s="116"/>
      <c r="F11" s="18"/>
      <c r="G11" s="18"/>
      <c r="H11" s="18"/>
      <c r="I11" s="18">
        <v>2</v>
      </c>
      <c r="J11" s="18">
        <v>2</v>
      </c>
      <c r="K11" s="18"/>
      <c r="L11" s="18"/>
    </row>
    <row r="12" spans="1:12" ht="15.95" customHeight="1" x14ac:dyDescent="0.15">
      <c r="A12" s="117"/>
      <c r="B12" s="117"/>
      <c r="C12" s="117"/>
      <c r="D12" s="115" t="s">
        <v>79</v>
      </c>
      <c r="E12" s="115"/>
      <c r="F12" s="108" t="s">
        <v>81</v>
      </c>
      <c r="G12" s="109"/>
      <c r="H12" s="110"/>
      <c r="I12" s="108" t="s">
        <v>80</v>
      </c>
      <c r="J12" s="109"/>
      <c r="K12" s="110"/>
      <c r="L12" s="18" t="s">
        <v>77</v>
      </c>
    </row>
    <row r="13" spans="1:12" ht="15.95" customHeight="1" x14ac:dyDescent="0.15">
      <c r="A13" s="117"/>
      <c r="B13" s="117"/>
      <c r="C13" s="117"/>
      <c r="D13" s="116"/>
      <c r="E13" s="116"/>
      <c r="F13" s="18">
        <v>1</v>
      </c>
      <c r="G13" s="18">
        <v>1</v>
      </c>
      <c r="H13" s="18"/>
      <c r="I13" s="18">
        <v>1</v>
      </c>
      <c r="J13" s="8">
        <v>1</v>
      </c>
      <c r="K13" s="18"/>
      <c r="L13" s="18"/>
    </row>
    <row r="14" spans="1:12" ht="15.95" customHeight="1" x14ac:dyDescent="0.15">
      <c r="A14" s="117"/>
      <c r="B14" s="117"/>
      <c r="C14" s="108" t="s">
        <v>11</v>
      </c>
      <c r="D14" s="109"/>
      <c r="E14" s="110"/>
      <c r="F14" s="8">
        <f>F7+F9+F13</f>
        <v>5</v>
      </c>
      <c r="G14" s="8">
        <f>G7+G9+G13</f>
        <v>5</v>
      </c>
      <c r="H14" s="8">
        <f>H7+H9+H13</f>
        <v>0</v>
      </c>
      <c r="I14" s="8">
        <v>5</v>
      </c>
      <c r="J14" s="8">
        <v>5</v>
      </c>
      <c r="K14" s="8">
        <f>K7+K9+K13</f>
        <v>0</v>
      </c>
      <c r="L14" s="8"/>
    </row>
    <row r="15" spans="1:12" ht="15.95" customHeight="1" x14ac:dyDescent="0.15">
      <c r="A15" s="117"/>
      <c r="B15" s="117"/>
      <c r="C15" s="117" t="s">
        <v>12</v>
      </c>
      <c r="D15" s="117" t="s">
        <v>53</v>
      </c>
      <c r="E15" s="117"/>
      <c r="F15" s="117" t="s">
        <v>85</v>
      </c>
      <c r="G15" s="117"/>
      <c r="H15" s="117"/>
      <c r="I15" s="117" t="s">
        <v>86</v>
      </c>
      <c r="J15" s="117"/>
      <c r="K15" s="117"/>
      <c r="L15" s="8" t="s">
        <v>88</v>
      </c>
    </row>
    <row r="16" spans="1:12" ht="15.95" customHeight="1" x14ac:dyDescent="0.15">
      <c r="A16" s="117"/>
      <c r="B16" s="117"/>
      <c r="C16" s="117"/>
      <c r="D16" s="117"/>
      <c r="E16" s="117"/>
      <c r="F16" s="8">
        <v>3</v>
      </c>
      <c r="G16" s="8">
        <v>2</v>
      </c>
      <c r="H16" s="8">
        <v>2</v>
      </c>
      <c r="I16" s="8">
        <v>3</v>
      </c>
      <c r="J16" s="8">
        <v>2</v>
      </c>
      <c r="K16" s="8">
        <v>2</v>
      </c>
      <c r="L16" s="8"/>
    </row>
    <row r="17" spans="1:12" ht="15.95" customHeight="1" x14ac:dyDescent="0.15">
      <c r="A17" s="117"/>
      <c r="B17" s="117"/>
      <c r="C17" s="117"/>
      <c r="D17" s="117" t="s">
        <v>87</v>
      </c>
      <c r="E17" s="117"/>
      <c r="F17" s="117" t="s">
        <v>90</v>
      </c>
      <c r="G17" s="117"/>
      <c r="H17" s="117"/>
      <c r="I17" s="117" t="s">
        <v>91</v>
      </c>
      <c r="J17" s="117"/>
      <c r="K17" s="117"/>
      <c r="L17" s="8" t="s">
        <v>92</v>
      </c>
    </row>
    <row r="18" spans="1:12" ht="15.95" customHeight="1" x14ac:dyDescent="0.15">
      <c r="A18" s="117"/>
      <c r="B18" s="117"/>
      <c r="C18" s="117"/>
      <c r="D18" s="117"/>
      <c r="E18" s="117"/>
      <c r="F18" s="8">
        <v>3</v>
      </c>
      <c r="G18" s="8">
        <v>2</v>
      </c>
      <c r="H18" s="8">
        <v>2</v>
      </c>
      <c r="I18" s="8">
        <v>3</v>
      </c>
      <c r="J18" s="8">
        <v>2</v>
      </c>
      <c r="K18" s="8">
        <v>2</v>
      </c>
      <c r="L18" s="8"/>
    </row>
    <row r="19" spans="1:12" ht="15.95" customHeight="1" x14ac:dyDescent="0.15">
      <c r="A19" s="117"/>
      <c r="B19" s="117"/>
      <c r="C19" s="117"/>
      <c r="D19" s="117" t="s">
        <v>87</v>
      </c>
      <c r="E19" s="117"/>
      <c r="F19" s="117" t="s">
        <v>93</v>
      </c>
      <c r="G19" s="117"/>
      <c r="H19" s="117"/>
      <c r="I19" s="117"/>
      <c r="J19" s="117"/>
      <c r="K19" s="117"/>
      <c r="L19" s="8" t="s">
        <v>94</v>
      </c>
    </row>
    <row r="20" spans="1:12" ht="15.95" customHeight="1" x14ac:dyDescent="0.15">
      <c r="A20" s="117"/>
      <c r="B20" s="117"/>
      <c r="C20" s="117"/>
      <c r="D20" s="117"/>
      <c r="E20" s="117"/>
      <c r="F20" s="8">
        <v>2</v>
      </c>
      <c r="G20" s="8">
        <v>1</v>
      </c>
      <c r="H20" s="8">
        <v>2</v>
      </c>
      <c r="I20" s="8"/>
      <c r="J20" s="8"/>
      <c r="K20" s="8"/>
      <c r="L20" s="8"/>
    </row>
    <row r="21" spans="1:12" ht="15.95" customHeight="1" x14ac:dyDescent="0.15">
      <c r="A21" s="117"/>
      <c r="B21" s="117"/>
      <c r="C21" s="117"/>
      <c r="D21" s="117" t="s">
        <v>95</v>
      </c>
      <c r="E21" s="117"/>
      <c r="F21" s="117"/>
      <c r="G21" s="117"/>
      <c r="H21" s="117"/>
      <c r="I21" s="117" t="s">
        <v>96</v>
      </c>
      <c r="J21" s="117"/>
      <c r="K21" s="117"/>
      <c r="L21" s="8" t="s">
        <v>97</v>
      </c>
    </row>
    <row r="22" spans="1:12" ht="15.95" customHeight="1" x14ac:dyDescent="0.15">
      <c r="A22" s="117"/>
      <c r="B22" s="117"/>
      <c r="C22" s="117"/>
      <c r="D22" s="117"/>
      <c r="E22" s="117"/>
      <c r="F22" s="8"/>
      <c r="G22" s="8"/>
      <c r="H22" s="8"/>
      <c r="I22" s="8">
        <v>3</v>
      </c>
      <c r="J22" s="8">
        <v>2</v>
      </c>
      <c r="K22" s="8">
        <v>2</v>
      </c>
      <c r="L22" s="8"/>
    </row>
    <row r="23" spans="1:12" ht="15.95" customHeight="1" x14ac:dyDescent="0.15">
      <c r="A23" s="117"/>
      <c r="B23" s="117"/>
      <c r="C23" s="117"/>
      <c r="D23" s="117" t="s">
        <v>95</v>
      </c>
      <c r="E23" s="117"/>
      <c r="F23" s="117" t="s">
        <v>98</v>
      </c>
      <c r="G23" s="117"/>
      <c r="H23" s="117"/>
      <c r="I23" s="117" t="s">
        <v>99</v>
      </c>
      <c r="J23" s="117"/>
      <c r="K23" s="117"/>
      <c r="L23" s="8" t="s">
        <v>100</v>
      </c>
    </row>
    <row r="24" spans="1:12" ht="15.95" customHeight="1" x14ac:dyDescent="0.15">
      <c r="A24" s="117"/>
      <c r="B24" s="117"/>
      <c r="C24" s="117"/>
      <c r="D24" s="117"/>
      <c r="E24" s="117"/>
      <c r="F24" s="8">
        <v>3</v>
      </c>
      <c r="G24" s="8">
        <v>3</v>
      </c>
      <c r="H24" s="8"/>
      <c r="I24" s="8">
        <v>3</v>
      </c>
      <c r="J24" s="8">
        <v>2</v>
      </c>
      <c r="K24" s="8">
        <v>2</v>
      </c>
      <c r="L24" s="8"/>
    </row>
    <row r="25" spans="1:12" ht="15.95" customHeight="1" x14ac:dyDescent="0.15">
      <c r="A25" s="117"/>
      <c r="B25" s="117"/>
      <c r="C25" s="117"/>
      <c r="D25" s="117" t="s">
        <v>95</v>
      </c>
      <c r="E25" s="117"/>
      <c r="F25" s="117" t="s">
        <v>101</v>
      </c>
      <c r="G25" s="117"/>
      <c r="H25" s="117"/>
      <c r="I25" s="117" t="s">
        <v>102</v>
      </c>
      <c r="J25" s="117"/>
      <c r="K25" s="117"/>
      <c r="L25" s="8" t="s">
        <v>100</v>
      </c>
    </row>
    <row r="26" spans="1:12" ht="15.95" customHeight="1" x14ac:dyDescent="0.15">
      <c r="A26" s="117"/>
      <c r="B26" s="117"/>
      <c r="C26" s="117"/>
      <c r="D26" s="117"/>
      <c r="E26" s="117"/>
      <c r="F26" s="8">
        <v>2</v>
      </c>
      <c r="G26" s="8">
        <v>1</v>
      </c>
      <c r="H26" s="8">
        <v>2</v>
      </c>
      <c r="I26" s="8">
        <v>2</v>
      </c>
      <c r="J26" s="8">
        <v>0</v>
      </c>
      <c r="K26" s="8">
        <v>4</v>
      </c>
      <c r="L26" s="8"/>
    </row>
    <row r="27" spans="1:12" ht="15.95" customHeight="1" x14ac:dyDescent="0.15">
      <c r="A27" s="117"/>
      <c r="B27" s="117"/>
      <c r="C27" s="117"/>
      <c r="D27" s="115" t="s">
        <v>105</v>
      </c>
      <c r="E27" s="115"/>
      <c r="F27" s="108" t="s">
        <v>103</v>
      </c>
      <c r="G27" s="109"/>
      <c r="H27" s="110"/>
      <c r="I27" s="108" t="s">
        <v>103</v>
      </c>
      <c r="J27" s="109"/>
      <c r="K27" s="110"/>
      <c r="L27" s="18" t="s">
        <v>104</v>
      </c>
    </row>
    <row r="28" spans="1:12" ht="15.95" customHeight="1" x14ac:dyDescent="0.15">
      <c r="A28" s="117"/>
      <c r="B28" s="117"/>
      <c r="C28" s="117"/>
      <c r="D28" s="116"/>
      <c r="E28" s="116"/>
      <c r="F28" s="8">
        <v>3</v>
      </c>
      <c r="G28" s="8">
        <v>2</v>
      </c>
      <c r="H28" s="8">
        <v>2</v>
      </c>
      <c r="I28" s="8">
        <v>2</v>
      </c>
      <c r="J28" s="8">
        <v>0</v>
      </c>
      <c r="K28" s="8">
        <v>4</v>
      </c>
      <c r="L28" s="8"/>
    </row>
    <row r="29" spans="1:12" ht="15.95" customHeight="1" x14ac:dyDescent="0.15">
      <c r="A29" s="117"/>
      <c r="B29" s="117"/>
      <c r="C29" s="117"/>
      <c r="D29" s="115" t="s">
        <v>105</v>
      </c>
      <c r="E29" s="115"/>
      <c r="F29" s="108" t="s">
        <v>106</v>
      </c>
      <c r="G29" s="109"/>
      <c r="H29" s="110"/>
      <c r="I29" s="108" t="s">
        <v>107</v>
      </c>
      <c r="J29" s="109"/>
      <c r="K29" s="110"/>
      <c r="L29" s="21" t="s">
        <v>179</v>
      </c>
    </row>
    <row r="30" spans="1:12" ht="15.95" customHeight="1" x14ac:dyDescent="0.15">
      <c r="A30" s="117"/>
      <c r="B30" s="117"/>
      <c r="C30" s="117"/>
      <c r="D30" s="116"/>
      <c r="E30" s="116"/>
      <c r="F30" s="8">
        <v>2</v>
      </c>
      <c r="G30" s="8">
        <v>1</v>
      </c>
      <c r="H30" s="8">
        <v>2</v>
      </c>
      <c r="I30" s="8">
        <v>2</v>
      </c>
      <c r="J30" s="8">
        <v>1</v>
      </c>
      <c r="K30" s="8">
        <v>2</v>
      </c>
      <c r="L30" s="8"/>
    </row>
    <row r="31" spans="1:12" ht="15.95" hidden="1" customHeight="1" x14ac:dyDescent="0.15">
      <c r="A31" s="117"/>
      <c r="B31" s="117"/>
      <c r="C31" s="117"/>
      <c r="D31" s="115"/>
      <c r="E31" s="115"/>
      <c r="F31" s="108"/>
      <c r="G31" s="109"/>
      <c r="H31" s="110"/>
      <c r="I31" s="108"/>
      <c r="J31" s="109"/>
      <c r="K31" s="110"/>
      <c r="L31" s="8"/>
    </row>
    <row r="32" spans="1:12" ht="15.95" hidden="1" customHeight="1" x14ac:dyDescent="0.15">
      <c r="A32" s="117"/>
      <c r="B32" s="117"/>
      <c r="C32" s="117"/>
      <c r="D32" s="116"/>
      <c r="E32" s="116"/>
      <c r="F32" s="8"/>
      <c r="G32" s="8"/>
      <c r="H32" s="8"/>
      <c r="I32" s="8"/>
      <c r="J32" s="8"/>
      <c r="K32" s="8"/>
      <c r="L32" s="8"/>
    </row>
    <row r="33" spans="1:12" ht="15.95" hidden="1" customHeight="1" x14ac:dyDescent="0.15">
      <c r="A33" s="117"/>
      <c r="B33" s="117"/>
      <c r="C33" s="117"/>
      <c r="D33" s="115"/>
      <c r="E33" s="115"/>
      <c r="F33" s="108"/>
      <c r="G33" s="109"/>
      <c r="H33" s="110"/>
      <c r="I33" s="108"/>
      <c r="J33" s="109"/>
      <c r="K33" s="110"/>
      <c r="L33" s="8"/>
    </row>
    <row r="34" spans="1:12" ht="15.95" hidden="1" customHeight="1" x14ac:dyDescent="0.15">
      <c r="A34" s="117"/>
      <c r="B34" s="117"/>
      <c r="C34" s="117"/>
      <c r="D34" s="116"/>
      <c r="E34" s="116"/>
      <c r="F34" s="8"/>
      <c r="G34" s="8"/>
      <c r="H34" s="8"/>
      <c r="I34" s="8"/>
      <c r="J34" s="8"/>
      <c r="K34" s="8"/>
      <c r="L34" s="8"/>
    </row>
    <row r="35" spans="1:12" ht="15.95" customHeight="1" x14ac:dyDescent="0.15">
      <c r="A35" s="117"/>
      <c r="B35" s="117"/>
      <c r="C35" s="108" t="s">
        <v>13</v>
      </c>
      <c r="D35" s="109"/>
      <c r="E35" s="110"/>
      <c r="F35" s="8">
        <f t="shared" ref="F35:K35" si="0">F16+F18+F20+F22+F24+F26+F28+F30+F32+F34</f>
        <v>18</v>
      </c>
      <c r="G35" s="8">
        <f t="shared" si="0"/>
        <v>12</v>
      </c>
      <c r="H35" s="8">
        <f t="shared" si="0"/>
        <v>12</v>
      </c>
      <c r="I35" s="8">
        <f t="shared" si="0"/>
        <v>18</v>
      </c>
      <c r="J35" s="8">
        <f t="shared" si="0"/>
        <v>9</v>
      </c>
      <c r="K35" s="8">
        <f t="shared" si="0"/>
        <v>18</v>
      </c>
      <c r="L35" s="8"/>
    </row>
    <row r="36" spans="1:12" ht="15.95" customHeight="1" x14ac:dyDescent="0.15">
      <c r="A36" s="117"/>
      <c r="B36" s="108" t="s">
        <v>25</v>
      </c>
      <c r="C36" s="109"/>
      <c r="D36" s="109"/>
      <c r="E36" s="110"/>
      <c r="F36" s="8">
        <f t="shared" ref="F36:K36" si="1">F14+F35</f>
        <v>23</v>
      </c>
      <c r="G36" s="8">
        <f t="shared" si="1"/>
        <v>17</v>
      </c>
      <c r="H36" s="8">
        <f t="shared" si="1"/>
        <v>12</v>
      </c>
      <c r="I36" s="8">
        <f t="shared" si="1"/>
        <v>23</v>
      </c>
      <c r="J36" s="8">
        <f t="shared" si="1"/>
        <v>14</v>
      </c>
      <c r="K36" s="8">
        <f t="shared" si="1"/>
        <v>18</v>
      </c>
      <c r="L36" s="8"/>
    </row>
    <row r="37" spans="1:12" ht="15.95" customHeight="1" x14ac:dyDescent="0.15">
      <c r="A37" s="117"/>
      <c r="B37" s="117">
        <v>2</v>
      </c>
      <c r="C37" s="117" t="s">
        <v>23</v>
      </c>
      <c r="D37" s="117" t="s">
        <v>82</v>
      </c>
      <c r="E37" s="117"/>
      <c r="F37" s="117" t="s">
        <v>109</v>
      </c>
      <c r="G37" s="117"/>
      <c r="H37" s="117"/>
      <c r="I37" s="117" t="s">
        <v>109</v>
      </c>
      <c r="J37" s="117"/>
      <c r="K37" s="117"/>
      <c r="L37" s="8" t="s">
        <v>111</v>
      </c>
    </row>
    <row r="38" spans="1:12" ht="15.95" customHeight="1" x14ac:dyDescent="0.15">
      <c r="A38" s="117"/>
      <c r="B38" s="117"/>
      <c r="C38" s="117"/>
      <c r="D38" s="117"/>
      <c r="E38" s="117"/>
      <c r="F38" s="8">
        <v>1</v>
      </c>
      <c r="G38" s="8">
        <v>1</v>
      </c>
      <c r="H38" s="8"/>
      <c r="I38" s="8">
        <v>1</v>
      </c>
      <c r="J38" s="8">
        <v>1</v>
      </c>
      <c r="K38" s="8"/>
      <c r="L38" s="8"/>
    </row>
    <row r="39" spans="1:12" ht="15.95" customHeight="1" x14ac:dyDescent="0.15">
      <c r="A39" s="117"/>
      <c r="B39" s="117"/>
      <c r="C39" s="117"/>
      <c r="D39" s="117" t="s">
        <v>110</v>
      </c>
      <c r="E39" s="117"/>
      <c r="F39" s="117" t="s">
        <v>189</v>
      </c>
      <c r="G39" s="117"/>
      <c r="H39" s="117"/>
      <c r="I39" s="117" t="s">
        <v>190</v>
      </c>
      <c r="J39" s="117"/>
      <c r="K39" s="117"/>
      <c r="L39" s="19" t="s">
        <v>77</v>
      </c>
    </row>
    <row r="40" spans="1:12" ht="15.95" customHeight="1" x14ac:dyDescent="0.15">
      <c r="A40" s="117"/>
      <c r="B40" s="117"/>
      <c r="C40" s="117"/>
      <c r="D40" s="117"/>
      <c r="E40" s="117"/>
      <c r="F40" s="8">
        <v>2</v>
      </c>
      <c r="G40" s="8">
        <v>2</v>
      </c>
      <c r="H40" s="8"/>
      <c r="I40" s="8">
        <v>2</v>
      </c>
      <c r="J40" s="8">
        <v>2</v>
      </c>
      <c r="K40" s="8"/>
      <c r="L40" s="8"/>
    </row>
    <row r="41" spans="1:12" ht="15.95" hidden="1" customHeight="1" x14ac:dyDescent="0.1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8"/>
    </row>
    <row r="42" spans="1:12" ht="15.95" hidden="1" customHeight="1" x14ac:dyDescent="0.15">
      <c r="A42" s="117"/>
      <c r="B42" s="117"/>
      <c r="C42" s="117"/>
      <c r="D42" s="117"/>
      <c r="E42" s="117"/>
      <c r="F42" s="8"/>
      <c r="G42" s="8"/>
      <c r="H42" s="8"/>
      <c r="I42" s="8"/>
      <c r="J42" s="8"/>
      <c r="K42" s="8"/>
      <c r="L42" s="8"/>
    </row>
    <row r="43" spans="1:12" ht="15.95" customHeight="1" x14ac:dyDescent="0.15">
      <c r="A43" s="117"/>
      <c r="B43" s="117"/>
      <c r="C43" s="108" t="s">
        <v>11</v>
      </c>
      <c r="D43" s="109"/>
      <c r="E43" s="110"/>
      <c r="F43" s="8">
        <f t="shared" ref="F43:K43" si="2">F38+F40+F42</f>
        <v>3</v>
      </c>
      <c r="G43" s="8">
        <f t="shared" si="2"/>
        <v>3</v>
      </c>
      <c r="H43" s="8">
        <f t="shared" si="2"/>
        <v>0</v>
      </c>
      <c r="I43" s="8">
        <f t="shared" si="2"/>
        <v>3</v>
      </c>
      <c r="J43" s="8">
        <f t="shared" si="2"/>
        <v>3</v>
      </c>
      <c r="K43" s="8">
        <f t="shared" si="2"/>
        <v>0</v>
      </c>
      <c r="L43" s="8"/>
    </row>
    <row r="44" spans="1:12" ht="15.95" customHeight="1" x14ac:dyDescent="0.15">
      <c r="A44" s="117"/>
      <c r="B44" s="117"/>
      <c r="C44" s="115" t="s">
        <v>12</v>
      </c>
      <c r="D44" s="115" t="s">
        <v>130</v>
      </c>
      <c r="E44" s="115"/>
      <c r="F44" s="108"/>
      <c r="G44" s="109"/>
      <c r="H44" s="110"/>
      <c r="I44" s="108" t="s">
        <v>135</v>
      </c>
      <c r="J44" s="109"/>
      <c r="K44" s="110"/>
      <c r="L44" s="20" t="s">
        <v>134</v>
      </c>
    </row>
    <row r="45" spans="1:12" ht="15.95" customHeight="1" x14ac:dyDescent="0.15">
      <c r="A45" s="117"/>
      <c r="B45" s="117"/>
      <c r="C45" s="120"/>
      <c r="D45" s="116"/>
      <c r="E45" s="116"/>
      <c r="F45" s="20"/>
      <c r="G45" s="20"/>
      <c r="H45" s="20"/>
      <c r="I45" s="20">
        <v>1</v>
      </c>
      <c r="J45" s="20">
        <v>1</v>
      </c>
      <c r="K45" s="20">
        <v>1</v>
      </c>
      <c r="L45" s="20"/>
    </row>
    <row r="46" spans="1:12" ht="15.95" customHeight="1" x14ac:dyDescent="0.15">
      <c r="A46" s="117"/>
      <c r="B46" s="117"/>
      <c r="C46" s="120"/>
      <c r="D46" s="117" t="s">
        <v>112</v>
      </c>
      <c r="E46" s="110"/>
      <c r="F46" s="117" t="s">
        <v>59</v>
      </c>
      <c r="G46" s="117"/>
      <c r="H46" s="117"/>
      <c r="I46" s="117" t="s">
        <v>113</v>
      </c>
      <c r="J46" s="117"/>
      <c r="K46" s="117"/>
      <c r="L46" s="8" t="s">
        <v>114</v>
      </c>
    </row>
    <row r="47" spans="1:12" ht="15.95" customHeight="1" x14ac:dyDescent="0.15">
      <c r="A47" s="117"/>
      <c r="B47" s="117"/>
      <c r="C47" s="120"/>
      <c r="D47" s="117"/>
      <c r="E47" s="110"/>
      <c r="F47" s="8">
        <v>2</v>
      </c>
      <c r="G47" s="8">
        <v>0</v>
      </c>
      <c r="H47" s="8">
        <v>4</v>
      </c>
      <c r="I47" s="8">
        <v>2</v>
      </c>
      <c r="J47" s="8">
        <v>0</v>
      </c>
      <c r="K47" s="8">
        <v>4</v>
      </c>
      <c r="L47" s="8"/>
    </row>
    <row r="48" spans="1:12" ht="15.95" customHeight="1" x14ac:dyDescent="0.15">
      <c r="A48" s="117"/>
      <c r="B48" s="117"/>
      <c r="C48" s="120"/>
      <c r="D48" s="117" t="s">
        <v>105</v>
      </c>
      <c r="E48" s="110"/>
      <c r="F48" s="117" t="s">
        <v>115</v>
      </c>
      <c r="G48" s="117"/>
      <c r="H48" s="117"/>
      <c r="I48" s="117" t="s">
        <v>115</v>
      </c>
      <c r="J48" s="117"/>
      <c r="K48" s="117"/>
      <c r="L48" s="20" t="s">
        <v>114</v>
      </c>
    </row>
    <row r="49" spans="1:12" ht="15.95" customHeight="1" x14ac:dyDescent="0.15">
      <c r="A49" s="117"/>
      <c r="B49" s="117"/>
      <c r="C49" s="120"/>
      <c r="D49" s="117"/>
      <c r="E49" s="110"/>
      <c r="F49" s="8">
        <v>3</v>
      </c>
      <c r="G49" s="8">
        <v>2</v>
      </c>
      <c r="H49" s="8">
        <v>2</v>
      </c>
      <c r="I49" s="8">
        <v>3</v>
      </c>
      <c r="J49" s="8">
        <v>2</v>
      </c>
      <c r="K49" s="8">
        <v>2</v>
      </c>
      <c r="L49" s="8"/>
    </row>
    <row r="50" spans="1:12" ht="15.95" customHeight="1" x14ac:dyDescent="0.15">
      <c r="A50" s="117"/>
      <c r="B50" s="117"/>
      <c r="C50" s="120"/>
      <c r="D50" s="117" t="s">
        <v>116</v>
      </c>
      <c r="E50" s="117"/>
      <c r="F50" s="117" t="s">
        <v>117</v>
      </c>
      <c r="G50" s="117"/>
      <c r="H50" s="117"/>
      <c r="I50" s="117" t="s">
        <v>117</v>
      </c>
      <c r="J50" s="117"/>
      <c r="K50" s="117"/>
      <c r="L50" s="20" t="s">
        <v>128</v>
      </c>
    </row>
    <row r="51" spans="1:12" ht="15.95" customHeight="1" x14ac:dyDescent="0.15">
      <c r="A51" s="117"/>
      <c r="B51" s="117"/>
      <c r="C51" s="120"/>
      <c r="D51" s="117"/>
      <c r="E51" s="117"/>
      <c r="F51" s="8">
        <v>2</v>
      </c>
      <c r="G51" s="8">
        <v>0</v>
      </c>
      <c r="H51" s="8">
        <v>4</v>
      </c>
      <c r="I51" s="8">
        <v>3</v>
      </c>
      <c r="J51" s="8">
        <v>2</v>
      </c>
      <c r="K51" s="8">
        <v>2</v>
      </c>
      <c r="L51" s="8"/>
    </row>
    <row r="52" spans="1:12" ht="15.95" customHeight="1" x14ac:dyDescent="0.15">
      <c r="A52" s="117"/>
      <c r="B52" s="117"/>
      <c r="C52" s="120"/>
      <c r="D52" s="117" t="s">
        <v>105</v>
      </c>
      <c r="E52" s="117"/>
      <c r="F52" s="117" t="s">
        <v>118</v>
      </c>
      <c r="G52" s="117"/>
      <c r="H52" s="117"/>
      <c r="I52" s="117" t="s">
        <v>119</v>
      </c>
      <c r="J52" s="117"/>
      <c r="K52" s="117"/>
      <c r="L52" s="20" t="s">
        <v>129</v>
      </c>
    </row>
    <row r="53" spans="1:12" ht="15.95" customHeight="1" x14ac:dyDescent="0.15">
      <c r="A53" s="117"/>
      <c r="B53" s="117"/>
      <c r="C53" s="120"/>
      <c r="D53" s="117"/>
      <c r="E53" s="117"/>
      <c r="F53" s="8">
        <v>3</v>
      </c>
      <c r="G53" s="8">
        <v>3</v>
      </c>
      <c r="H53" s="8"/>
      <c r="I53" s="8">
        <v>3</v>
      </c>
      <c r="J53" s="8">
        <v>3</v>
      </c>
      <c r="K53" s="8"/>
      <c r="L53" s="8"/>
    </row>
    <row r="54" spans="1:12" ht="15.95" customHeight="1" x14ac:dyDescent="0.15">
      <c r="A54" s="117"/>
      <c r="B54" s="117"/>
      <c r="C54" s="120"/>
      <c r="D54" s="115" t="s">
        <v>120</v>
      </c>
      <c r="E54" s="115"/>
      <c r="F54" s="108" t="s">
        <v>122</v>
      </c>
      <c r="G54" s="109"/>
      <c r="H54" s="110"/>
      <c r="I54" s="108" t="s">
        <v>122</v>
      </c>
      <c r="J54" s="109"/>
      <c r="K54" s="110"/>
      <c r="L54" s="20" t="s">
        <v>114</v>
      </c>
    </row>
    <row r="55" spans="1:12" ht="15.95" customHeight="1" x14ac:dyDescent="0.15">
      <c r="A55" s="117"/>
      <c r="B55" s="117"/>
      <c r="C55" s="120"/>
      <c r="D55" s="116"/>
      <c r="E55" s="116"/>
      <c r="F55" s="8">
        <v>3</v>
      </c>
      <c r="G55" s="8">
        <v>2</v>
      </c>
      <c r="H55" s="8">
        <v>2</v>
      </c>
      <c r="I55" s="8">
        <v>3</v>
      </c>
      <c r="J55" s="8">
        <v>2</v>
      </c>
      <c r="K55" s="8">
        <v>2</v>
      </c>
      <c r="L55" s="8"/>
    </row>
    <row r="56" spans="1:12" ht="15.95" customHeight="1" x14ac:dyDescent="0.15">
      <c r="A56" s="117"/>
      <c r="B56" s="117"/>
      <c r="C56" s="120"/>
      <c r="D56" s="117" t="s">
        <v>105</v>
      </c>
      <c r="E56" s="117"/>
      <c r="F56" s="117" t="s">
        <v>124</v>
      </c>
      <c r="G56" s="117"/>
      <c r="H56" s="117"/>
      <c r="I56" s="117" t="s">
        <v>124</v>
      </c>
      <c r="J56" s="117"/>
      <c r="K56" s="117"/>
      <c r="L56" s="20" t="s">
        <v>77</v>
      </c>
    </row>
    <row r="57" spans="1:12" ht="15.95" customHeight="1" x14ac:dyDescent="0.15">
      <c r="A57" s="117"/>
      <c r="B57" s="117"/>
      <c r="C57" s="120"/>
      <c r="D57" s="117"/>
      <c r="E57" s="117"/>
      <c r="F57" s="8">
        <v>3</v>
      </c>
      <c r="G57" s="8">
        <v>2</v>
      </c>
      <c r="H57" s="8">
        <v>2</v>
      </c>
      <c r="I57" s="8">
        <v>3</v>
      </c>
      <c r="J57" s="8">
        <v>2</v>
      </c>
      <c r="K57" s="8">
        <v>2</v>
      </c>
      <c r="L57" s="8"/>
    </row>
    <row r="58" spans="1:12" ht="15.95" customHeight="1" x14ac:dyDescent="0.15">
      <c r="A58" s="117"/>
      <c r="B58" s="117"/>
      <c r="C58" s="120"/>
      <c r="D58" s="115" t="s">
        <v>158</v>
      </c>
      <c r="E58" s="115"/>
      <c r="F58" s="108"/>
      <c r="G58" s="109"/>
      <c r="H58" s="110"/>
      <c r="I58" s="108" t="s">
        <v>162</v>
      </c>
      <c r="J58" s="109"/>
      <c r="K58" s="110"/>
      <c r="L58" s="20" t="s">
        <v>163</v>
      </c>
    </row>
    <row r="59" spans="1:12" ht="15.95" customHeight="1" x14ac:dyDescent="0.15">
      <c r="A59" s="117"/>
      <c r="B59" s="117"/>
      <c r="C59" s="120"/>
      <c r="D59" s="116"/>
      <c r="E59" s="116"/>
      <c r="F59" s="20"/>
      <c r="G59" s="20"/>
      <c r="H59" s="20"/>
      <c r="I59" s="20">
        <v>3</v>
      </c>
      <c r="J59" s="20">
        <v>2</v>
      </c>
      <c r="K59" s="20">
        <v>2</v>
      </c>
      <c r="L59" s="20"/>
    </row>
    <row r="60" spans="1:12" ht="15.95" customHeight="1" x14ac:dyDescent="0.15">
      <c r="A60" s="117"/>
      <c r="B60" s="117"/>
      <c r="C60" s="120"/>
      <c r="D60" s="115" t="s">
        <v>105</v>
      </c>
      <c r="E60" s="115"/>
      <c r="F60" s="108" t="s">
        <v>125</v>
      </c>
      <c r="G60" s="109"/>
      <c r="H60" s="110"/>
      <c r="I60" s="108"/>
      <c r="J60" s="109"/>
      <c r="K60" s="110"/>
      <c r="L60" s="8" t="s">
        <v>126</v>
      </c>
    </row>
    <row r="61" spans="1:12" ht="15.95" customHeight="1" x14ac:dyDescent="0.15">
      <c r="A61" s="117"/>
      <c r="B61" s="117"/>
      <c r="C61" s="120"/>
      <c r="D61" s="116"/>
      <c r="E61" s="116"/>
      <c r="F61" s="8">
        <v>2</v>
      </c>
      <c r="G61" s="8">
        <v>0</v>
      </c>
      <c r="H61" s="8">
        <v>4</v>
      </c>
      <c r="I61" s="8"/>
      <c r="J61" s="8"/>
      <c r="K61" s="8"/>
      <c r="L61" s="8"/>
    </row>
    <row r="62" spans="1:12" ht="15.95" hidden="1" customHeight="1" x14ac:dyDescent="0.15">
      <c r="A62" s="117"/>
      <c r="B62" s="117"/>
      <c r="C62" s="120"/>
      <c r="D62" s="117"/>
      <c r="E62" s="117"/>
      <c r="F62" s="117"/>
      <c r="G62" s="117"/>
      <c r="H62" s="117"/>
      <c r="I62" s="117"/>
      <c r="J62" s="117"/>
      <c r="K62" s="117"/>
      <c r="L62" s="8"/>
    </row>
    <row r="63" spans="1:12" ht="15.95" hidden="1" customHeight="1" x14ac:dyDescent="0.15">
      <c r="A63" s="117"/>
      <c r="B63" s="117"/>
      <c r="C63" s="120"/>
      <c r="D63" s="117"/>
      <c r="E63" s="117"/>
      <c r="F63" s="8"/>
      <c r="G63" s="8"/>
      <c r="H63" s="8"/>
      <c r="I63" s="8"/>
      <c r="J63" s="8"/>
      <c r="K63" s="8"/>
      <c r="L63" s="8"/>
    </row>
    <row r="64" spans="1:12" ht="15.95" hidden="1" customHeight="1" x14ac:dyDescent="0.15">
      <c r="A64" s="117"/>
      <c r="B64" s="117"/>
      <c r="C64" s="120"/>
      <c r="D64" s="117"/>
      <c r="E64" s="117"/>
      <c r="F64" s="117"/>
      <c r="G64" s="117"/>
      <c r="H64" s="117"/>
      <c r="I64" s="117"/>
      <c r="J64" s="117"/>
      <c r="K64" s="117"/>
      <c r="L64" s="8"/>
    </row>
    <row r="65" spans="1:12" ht="15.95" hidden="1" customHeight="1" x14ac:dyDescent="0.15">
      <c r="A65" s="117"/>
      <c r="B65" s="117"/>
      <c r="C65" s="120"/>
      <c r="D65" s="117"/>
      <c r="E65" s="117"/>
      <c r="F65" s="8"/>
      <c r="G65" s="8"/>
      <c r="H65" s="8"/>
      <c r="I65" s="8"/>
      <c r="J65" s="8"/>
      <c r="K65" s="8"/>
      <c r="L65" s="8"/>
    </row>
    <row r="66" spans="1:12" ht="15.95" hidden="1" customHeight="1" x14ac:dyDescent="0.15">
      <c r="A66" s="117"/>
      <c r="B66" s="117"/>
      <c r="C66" s="120"/>
      <c r="D66" s="117"/>
      <c r="E66" s="117"/>
      <c r="F66" s="117"/>
      <c r="G66" s="117"/>
      <c r="H66" s="117"/>
      <c r="I66" s="117"/>
      <c r="J66" s="117"/>
      <c r="K66" s="117"/>
      <c r="L66" s="8"/>
    </row>
    <row r="67" spans="1:12" ht="15.95" hidden="1" customHeight="1" x14ac:dyDescent="0.15">
      <c r="A67" s="117"/>
      <c r="B67" s="117"/>
      <c r="C67" s="116"/>
      <c r="D67" s="117"/>
      <c r="E67" s="117"/>
      <c r="F67" s="8"/>
      <c r="G67" s="8"/>
      <c r="H67" s="8"/>
      <c r="I67" s="8"/>
      <c r="J67" s="8"/>
      <c r="K67" s="8"/>
      <c r="L67" s="8"/>
    </row>
    <row r="68" spans="1:12" ht="15.95" customHeight="1" x14ac:dyDescent="0.15">
      <c r="A68" s="117"/>
      <c r="B68" s="117"/>
      <c r="C68" s="108" t="s">
        <v>13</v>
      </c>
      <c r="D68" s="109"/>
      <c r="E68" s="110"/>
      <c r="F68" s="8">
        <f t="shared" ref="F68:H68" si="3">F47+F49+F51+F53+F55+F57+F61+F63+F65+F67</f>
        <v>18</v>
      </c>
      <c r="G68" s="8">
        <f t="shared" si="3"/>
        <v>9</v>
      </c>
      <c r="H68" s="8">
        <f t="shared" si="3"/>
        <v>18</v>
      </c>
      <c r="I68" s="8">
        <v>21</v>
      </c>
      <c r="J68" s="8">
        <v>13</v>
      </c>
      <c r="K68" s="8">
        <v>16</v>
      </c>
      <c r="L68" s="8"/>
    </row>
    <row r="69" spans="1:12" ht="15.95" customHeight="1" x14ac:dyDescent="0.15">
      <c r="A69" s="117"/>
      <c r="B69" s="108" t="s">
        <v>25</v>
      </c>
      <c r="C69" s="109"/>
      <c r="D69" s="109"/>
      <c r="E69" s="110"/>
      <c r="F69" s="8">
        <f>F43+F68</f>
        <v>21</v>
      </c>
      <c r="G69" s="8">
        <f>G43+G68</f>
        <v>12</v>
      </c>
      <c r="H69" s="8">
        <f>H43+H68</f>
        <v>18</v>
      </c>
      <c r="I69" s="8">
        <f>I43+I68</f>
        <v>24</v>
      </c>
      <c r="J69" s="8">
        <f>J43+J68</f>
        <v>16</v>
      </c>
      <c r="K69" s="8">
        <v>16</v>
      </c>
      <c r="L69" s="8"/>
    </row>
    <row r="70" spans="1:12" ht="15.95" hidden="1" customHeight="1" x14ac:dyDescent="0.15">
      <c r="A70" s="117">
        <v>2</v>
      </c>
      <c r="B70" s="117">
        <v>1</v>
      </c>
      <c r="C70" s="119" t="s">
        <v>127</v>
      </c>
      <c r="D70" s="117"/>
      <c r="E70" s="117"/>
      <c r="F70" s="117"/>
      <c r="G70" s="117"/>
      <c r="H70" s="117"/>
      <c r="I70" s="117"/>
      <c r="J70" s="117"/>
      <c r="K70" s="117"/>
      <c r="L70" s="8"/>
    </row>
    <row r="71" spans="1:12" ht="15.95" hidden="1" customHeight="1" x14ac:dyDescent="0.15">
      <c r="A71" s="117"/>
      <c r="B71" s="117"/>
      <c r="C71" s="117"/>
      <c r="D71" s="117"/>
      <c r="E71" s="117"/>
      <c r="F71" s="8"/>
      <c r="G71" s="8"/>
      <c r="H71" s="8"/>
      <c r="I71" s="8"/>
      <c r="J71" s="8"/>
      <c r="K71" s="8"/>
      <c r="L71" s="8"/>
    </row>
    <row r="72" spans="1:12" ht="15.95" hidden="1" customHeight="1" x14ac:dyDescent="0.1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8"/>
    </row>
    <row r="73" spans="1:12" ht="15.95" hidden="1" customHeight="1" x14ac:dyDescent="0.15">
      <c r="A73" s="117"/>
      <c r="B73" s="117"/>
      <c r="C73" s="117"/>
      <c r="D73" s="117"/>
      <c r="E73" s="117"/>
      <c r="F73" s="8"/>
      <c r="G73" s="8"/>
      <c r="H73" s="8"/>
      <c r="I73" s="8"/>
      <c r="J73" s="8"/>
      <c r="K73" s="8"/>
      <c r="L73" s="8"/>
    </row>
    <row r="74" spans="1:12" ht="15.95" hidden="1" customHeight="1" x14ac:dyDescent="0.1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8"/>
    </row>
    <row r="75" spans="1:12" ht="15.95" hidden="1" customHeight="1" x14ac:dyDescent="0.15">
      <c r="A75" s="117"/>
      <c r="B75" s="117"/>
      <c r="C75" s="117"/>
      <c r="D75" s="117"/>
      <c r="E75" s="117"/>
      <c r="F75" s="8"/>
      <c r="G75" s="8"/>
      <c r="H75" s="8"/>
      <c r="I75" s="8"/>
      <c r="J75" s="8"/>
      <c r="K75" s="8"/>
      <c r="L75" s="8"/>
    </row>
    <row r="76" spans="1:12" ht="15.95" hidden="1" customHeight="1" x14ac:dyDescent="0.15">
      <c r="A76" s="117"/>
      <c r="B76" s="117"/>
      <c r="C76" s="108" t="s">
        <v>48</v>
      </c>
      <c r="D76" s="109"/>
      <c r="E76" s="110"/>
      <c r="F76" s="8">
        <f t="shared" ref="F76:K76" si="4">F71+F73+F75</f>
        <v>0</v>
      </c>
      <c r="G76" s="8">
        <f t="shared" si="4"/>
        <v>0</v>
      </c>
      <c r="H76" s="8">
        <f t="shared" si="4"/>
        <v>0</v>
      </c>
      <c r="I76" s="8">
        <f t="shared" si="4"/>
        <v>0</v>
      </c>
      <c r="J76" s="8">
        <f t="shared" si="4"/>
        <v>0</v>
      </c>
      <c r="K76" s="8">
        <f t="shared" si="4"/>
        <v>0</v>
      </c>
      <c r="L76" s="8"/>
    </row>
    <row r="77" spans="1:12" ht="15.95" customHeight="1" x14ac:dyDescent="0.15">
      <c r="A77" s="117"/>
      <c r="B77" s="117"/>
      <c r="C77" s="117" t="s">
        <v>12</v>
      </c>
      <c r="D77" s="117" t="s">
        <v>132</v>
      </c>
      <c r="E77" s="117"/>
      <c r="F77" s="117" t="s">
        <v>131</v>
      </c>
      <c r="G77" s="117"/>
      <c r="H77" s="117"/>
      <c r="I77" s="117"/>
      <c r="J77" s="117"/>
      <c r="K77" s="117"/>
      <c r="L77" s="20" t="s">
        <v>136</v>
      </c>
    </row>
    <row r="78" spans="1:12" ht="15.95" customHeight="1" x14ac:dyDescent="0.15">
      <c r="A78" s="117"/>
      <c r="B78" s="117"/>
      <c r="C78" s="117"/>
      <c r="D78" s="117"/>
      <c r="E78" s="117"/>
      <c r="F78" s="8">
        <v>1</v>
      </c>
      <c r="G78" s="8">
        <v>1</v>
      </c>
      <c r="H78" s="8">
        <v>0</v>
      </c>
      <c r="I78" s="8"/>
      <c r="J78" s="8"/>
      <c r="K78" s="8"/>
      <c r="L78" s="8"/>
    </row>
    <row r="79" spans="1:12" ht="15.95" customHeight="1" x14ac:dyDescent="0.15">
      <c r="A79" s="117"/>
      <c r="B79" s="117"/>
      <c r="C79" s="117"/>
      <c r="D79" s="117" t="s">
        <v>132</v>
      </c>
      <c r="E79" s="117"/>
      <c r="F79" s="117"/>
      <c r="G79" s="117"/>
      <c r="H79" s="117"/>
      <c r="I79" s="117" t="s">
        <v>133</v>
      </c>
      <c r="J79" s="117"/>
      <c r="K79" s="117"/>
      <c r="L79" s="8" t="s">
        <v>137</v>
      </c>
    </row>
    <row r="80" spans="1:12" ht="15.95" customHeight="1" x14ac:dyDescent="0.15">
      <c r="A80" s="117"/>
      <c r="B80" s="117"/>
      <c r="C80" s="117"/>
      <c r="D80" s="117"/>
      <c r="E80" s="117"/>
      <c r="F80" s="8"/>
      <c r="G80" s="8"/>
      <c r="H80" s="8"/>
      <c r="I80" s="8">
        <v>1</v>
      </c>
      <c r="J80" s="8">
        <v>1</v>
      </c>
      <c r="K80" s="8">
        <v>1</v>
      </c>
      <c r="L80" s="8"/>
    </row>
    <row r="81" spans="1:12" ht="15.95" customHeight="1" x14ac:dyDescent="0.15">
      <c r="A81" s="117"/>
      <c r="B81" s="117"/>
      <c r="C81" s="117"/>
      <c r="D81" s="117" t="s">
        <v>105</v>
      </c>
      <c r="E81" s="117"/>
      <c r="F81" s="117" t="s">
        <v>140</v>
      </c>
      <c r="G81" s="117"/>
      <c r="H81" s="117"/>
      <c r="I81" s="117" t="s">
        <v>138</v>
      </c>
      <c r="J81" s="117"/>
      <c r="K81" s="117"/>
      <c r="L81" s="8" t="s">
        <v>139</v>
      </c>
    </row>
    <row r="82" spans="1:12" ht="15.95" customHeight="1" x14ac:dyDescent="0.15">
      <c r="A82" s="117"/>
      <c r="B82" s="117"/>
      <c r="C82" s="117"/>
      <c r="D82" s="117"/>
      <c r="E82" s="117"/>
      <c r="F82" s="8">
        <v>2</v>
      </c>
      <c r="G82" s="8">
        <v>1</v>
      </c>
      <c r="H82" s="8">
        <v>2</v>
      </c>
      <c r="I82" s="8">
        <v>2</v>
      </c>
      <c r="J82" s="8">
        <v>1</v>
      </c>
      <c r="K82" s="8">
        <v>2</v>
      </c>
      <c r="L82" s="22" t="s">
        <v>187</v>
      </c>
    </row>
    <row r="83" spans="1:12" ht="15.95" customHeight="1" x14ac:dyDescent="0.15">
      <c r="A83" s="117"/>
      <c r="B83" s="117"/>
      <c r="C83" s="117"/>
      <c r="D83" s="117" t="s">
        <v>141</v>
      </c>
      <c r="E83" s="117"/>
      <c r="F83" s="117" t="s">
        <v>143</v>
      </c>
      <c r="G83" s="117"/>
      <c r="H83" s="117"/>
      <c r="I83" s="117" t="s">
        <v>143</v>
      </c>
      <c r="J83" s="117"/>
      <c r="K83" s="117"/>
      <c r="L83" s="8" t="s">
        <v>153</v>
      </c>
    </row>
    <row r="84" spans="1:12" ht="15.95" customHeight="1" x14ac:dyDescent="0.15">
      <c r="A84" s="117"/>
      <c r="B84" s="117"/>
      <c r="C84" s="117"/>
      <c r="D84" s="117"/>
      <c r="E84" s="117"/>
      <c r="F84" s="8">
        <v>3</v>
      </c>
      <c r="G84" s="8">
        <v>2</v>
      </c>
      <c r="H84" s="8">
        <v>2</v>
      </c>
      <c r="I84" s="8">
        <v>3</v>
      </c>
      <c r="J84" s="8">
        <v>2</v>
      </c>
      <c r="K84" s="8">
        <v>2</v>
      </c>
      <c r="L84" s="8"/>
    </row>
    <row r="85" spans="1:12" ht="15.95" customHeight="1" x14ac:dyDescent="0.15">
      <c r="A85" s="117"/>
      <c r="B85" s="117"/>
      <c r="C85" s="117"/>
      <c r="D85" s="117" t="s">
        <v>105</v>
      </c>
      <c r="E85" s="117"/>
      <c r="F85" s="117" t="s">
        <v>145</v>
      </c>
      <c r="G85" s="117"/>
      <c r="H85" s="117"/>
      <c r="I85" s="117" t="s">
        <v>146</v>
      </c>
      <c r="J85" s="117"/>
      <c r="K85" s="117"/>
      <c r="L85" s="8" t="s">
        <v>147</v>
      </c>
    </row>
    <row r="86" spans="1:12" ht="15.95" customHeight="1" x14ac:dyDescent="0.15">
      <c r="A86" s="117"/>
      <c r="B86" s="117"/>
      <c r="C86" s="117"/>
      <c r="D86" s="117"/>
      <c r="E86" s="117"/>
      <c r="F86" s="8">
        <v>3</v>
      </c>
      <c r="G86" s="8">
        <v>3</v>
      </c>
      <c r="H86" s="8"/>
      <c r="I86" s="8">
        <v>2</v>
      </c>
      <c r="J86" s="8">
        <v>1</v>
      </c>
      <c r="K86" s="8">
        <v>2</v>
      </c>
      <c r="L86" s="8"/>
    </row>
    <row r="87" spans="1:12" ht="15.95" customHeight="1" x14ac:dyDescent="0.15">
      <c r="A87" s="117"/>
      <c r="B87" s="117"/>
      <c r="C87" s="117"/>
      <c r="D87" s="115" t="s">
        <v>112</v>
      </c>
      <c r="E87" s="115"/>
      <c r="F87" s="108" t="s">
        <v>149</v>
      </c>
      <c r="G87" s="109"/>
      <c r="H87" s="110"/>
      <c r="I87" s="108" t="s">
        <v>149</v>
      </c>
      <c r="J87" s="109"/>
      <c r="K87" s="110"/>
      <c r="L87" s="8" t="s">
        <v>150</v>
      </c>
    </row>
    <row r="88" spans="1:12" ht="15.95" customHeight="1" x14ac:dyDescent="0.15">
      <c r="A88" s="117"/>
      <c r="B88" s="117"/>
      <c r="C88" s="117"/>
      <c r="D88" s="116"/>
      <c r="E88" s="116"/>
      <c r="F88" s="8">
        <v>2</v>
      </c>
      <c r="G88" s="8">
        <v>0</v>
      </c>
      <c r="H88" s="8">
        <v>4</v>
      </c>
      <c r="I88" s="8">
        <v>3</v>
      </c>
      <c r="J88" s="8">
        <v>2</v>
      </c>
      <c r="K88" s="8">
        <v>2</v>
      </c>
      <c r="L88" s="8"/>
    </row>
    <row r="89" spans="1:12" ht="15.95" customHeight="1" x14ac:dyDescent="0.15">
      <c r="A89" s="117"/>
      <c r="B89" s="117"/>
      <c r="C89" s="117"/>
      <c r="D89" s="117" t="s">
        <v>105</v>
      </c>
      <c r="E89" s="117"/>
      <c r="F89" s="117" t="s">
        <v>152</v>
      </c>
      <c r="G89" s="117"/>
      <c r="H89" s="117"/>
      <c r="I89" s="117" t="s">
        <v>152</v>
      </c>
      <c r="J89" s="117"/>
      <c r="K89" s="117"/>
      <c r="L89" s="20" t="s">
        <v>144</v>
      </c>
    </row>
    <row r="90" spans="1:12" ht="15.95" customHeight="1" x14ac:dyDescent="0.15">
      <c r="A90" s="117"/>
      <c r="B90" s="117"/>
      <c r="C90" s="117"/>
      <c r="D90" s="117"/>
      <c r="E90" s="117"/>
      <c r="F90" s="8">
        <v>2</v>
      </c>
      <c r="G90" s="8">
        <v>1</v>
      </c>
      <c r="H90" s="8">
        <v>2</v>
      </c>
      <c r="I90" s="8">
        <v>2</v>
      </c>
      <c r="J90" s="8">
        <v>1</v>
      </c>
      <c r="K90" s="8">
        <v>2</v>
      </c>
      <c r="L90" s="8"/>
    </row>
    <row r="91" spans="1:12" ht="15.95" customHeight="1" x14ac:dyDescent="0.15">
      <c r="A91" s="117"/>
      <c r="B91" s="117"/>
      <c r="C91" s="117"/>
      <c r="D91" s="117" t="s">
        <v>105</v>
      </c>
      <c r="E91" s="117"/>
      <c r="F91" s="117" t="s">
        <v>154</v>
      </c>
      <c r="G91" s="117"/>
      <c r="H91" s="117"/>
      <c r="I91" s="117" t="s">
        <v>154</v>
      </c>
      <c r="J91" s="117"/>
      <c r="K91" s="117"/>
      <c r="L91" s="20" t="s">
        <v>153</v>
      </c>
    </row>
    <row r="92" spans="1:12" ht="15.95" customHeight="1" x14ac:dyDescent="0.15">
      <c r="A92" s="117"/>
      <c r="B92" s="117"/>
      <c r="C92" s="117"/>
      <c r="D92" s="117"/>
      <c r="E92" s="117"/>
      <c r="F92" s="8">
        <v>3</v>
      </c>
      <c r="G92" s="8">
        <v>2</v>
      </c>
      <c r="H92" s="8">
        <v>2</v>
      </c>
      <c r="I92" s="8">
        <v>3</v>
      </c>
      <c r="J92" s="8">
        <v>2</v>
      </c>
      <c r="K92" s="8">
        <v>2</v>
      </c>
      <c r="L92" s="8"/>
    </row>
    <row r="93" spans="1:12" ht="15.95" customHeight="1" x14ac:dyDescent="0.15">
      <c r="A93" s="117"/>
      <c r="B93" s="117"/>
      <c r="C93" s="117"/>
      <c r="D93" s="115" t="s">
        <v>157</v>
      </c>
      <c r="E93" s="115"/>
      <c r="F93" s="108" t="s">
        <v>159</v>
      </c>
      <c r="G93" s="109"/>
      <c r="H93" s="110"/>
      <c r="I93" s="108" t="s">
        <v>159</v>
      </c>
      <c r="J93" s="109"/>
      <c r="K93" s="110"/>
      <c r="L93" s="21" t="s">
        <v>180</v>
      </c>
    </row>
    <row r="94" spans="1:12" ht="15.95" customHeight="1" x14ac:dyDescent="0.15">
      <c r="A94" s="117"/>
      <c r="B94" s="117"/>
      <c r="C94" s="117"/>
      <c r="D94" s="116"/>
      <c r="E94" s="116"/>
      <c r="F94" s="20">
        <v>2</v>
      </c>
      <c r="G94" s="20">
        <v>1</v>
      </c>
      <c r="H94" s="20">
        <v>2</v>
      </c>
      <c r="I94" s="20">
        <v>2</v>
      </c>
      <c r="J94" s="20">
        <v>1</v>
      </c>
      <c r="K94" s="20">
        <v>2</v>
      </c>
      <c r="L94" s="21" t="s">
        <v>177</v>
      </c>
    </row>
    <row r="95" spans="1:12" ht="15.95" customHeight="1" x14ac:dyDescent="0.15">
      <c r="A95" s="117"/>
      <c r="B95" s="117"/>
      <c r="C95" s="117"/>
      <c r="D95" s="115" t="s">
        <v>158</v>
      </c>
      <c r="E95" s="115"/>
      <c r="F95" s="108" t="s">
        <v>160</v>
      </c>
      <c r="G95" s="109"/>
      <c r="H95" s="110"/>
      <c r="I95" s="108" t="s">
        <v>161</v>
      </c>
      <c r="J95" s="109"/>
      <c r="K95" s="110"/>
      <c r="L95" s="20" t="s">
        <v>77</v>
      </c>
    </row>
    <row r="96" spans="1:12" ht="15.95" customHeight="1" x14ac:dyDescent="0.15">
      <c r="A96" s="117"/>
      <c r="B96" s="117"/>
      <c r="C96" s="117"/>
      <c r="D96" s="116"/>
      <c r="E96" s="116"/>
      <c r="F96" s="20">
        <v>3</v>
      </c>
      <c r="G96" s="20">
        <v>2</v>
      </c>
      <c r="H96" s="20">
        <v>2</v>
      </c>
      <c r="I96" s="20">
        <v>3</v>
      </c>
      <c r="J96" s="20">
        <v>2</v>
      </c>
      <c r="K96" s="20">
        <v>2</v>
      </c>
      <c r="L96" s="20"/>
    </row>
    <row r="97" spans="1:12" ht="15.95" customHeight="1" x14ac:dyDescent="0.15">
      <c r="A97" s="117"/>
      <c r="B97" s="117"/>
      <c r="C97" s="117"/>
      <c r="D97" s="117" t="s">
        <v>105</v>
      </c>
      <c r="E97" s="117"/>
      <c r="F97" s="117" t="s">
        <v>155</v>
      </c>
      <c r="G97" s="117"/>
      <c r="H97" s="117"/>
      <c r="I97" s="117"/>
      <c r="J97" s="117"/>
      <c r="K97" s="117"/>
      <c r="L97" s="8"/>
    </row>
    <row r="98" spans="1:12" ht="15.95" customHeight="1" x14ac:dyDescent="0.15">
      <c r="A98" s="117"/>
      <c r="B98" s="117"/>
      <c r="C98" s="117"/>
      <c r="D98" s="117"/>
      <c r="E98" s="117"/>
      <c r="F98" s="8">
        <v>2</v>
      </c>
      <c r="G98" s="8">
        <v>1</v>
      </c>
      <c r="H98" s="8">
        <v>2</v>
      </c>
      <c r="I98" s="8"/>
      <c r="J98" s="8"/>
      <c r="K98" s="8"/>
      <c r="L98" s="8" t="s">
        <v>156</v>
      </c>
    </row>
    <row r="99" spans="1:12" ht="15.95" customHeight="1" x14ac:dyDescent="0.15">
      <c r="A99" s="117"/>
      <c r="B99" s="117"/>
      <c r="C99" s="108" t="s">
        <v>13</v>
      </c>
      <c r="D99" s="109"/>
      <c r="E99" s="110"/>
      <c r="F99" s="8">
        <v>23</v>
      </c>
      <c r="G99" s="8">
        <v>14</v>
      </c>
      <c r="H99" s="8">
        <v>18</v>
      </c>
      <c r="I99" s="8">
        <v>21</v>
      </c>
      <c r="J99" s="8">
        <v>12</v>
      </c>
      <c r="K99" s="8">
        <v>18</v>
      </c>
      <c r="L99" s="8"/>
    </row>
    <row r="100" spans="1:12" ht="15.95" customHeight="1" x14ac:dyDescent="0.15">
      <c r="A100" s="117"/>
      <c r="B100" s="108" t="s">
        <v>25</v>
      </c>
      <c r="C100" s="109"/>
      <c r="D100" s="109"/>
      <c r="E100" s="110"/>
      <c r="F100" s="8">
        <f t="shared" ref="F100:K100" si="5">F76+F99</f>
        <v>23</v>
      </c>
      <c r="G100" s="8">
        <f t="shared" si="5"/>
        <v>14</v>
      </c>
      <c r="H100" s="8">
        <f t="shared" si="5"/>
        <v>18</v>
      </c>
      <c r="I100" s="8">
        <v>21</v>
      </c>
      <c r="J100" s="8">
        <f t="shared" si="5"/>
        <v>12</v>
      </c>
      <c r="K100" s="8">
        <f t="shared" si="5"/>
        <v>18</v>
      </c>
      <c r="L100" s="8"/>
    </row>
    <row r="101" spans="1:12" ht="15.95" customHeight="1" x14ac:dyDescent="0.15">
      <c r="A101" s="117"/>
      <c r="B101" s="117"/>
      <c r="C101" s="117" t="s">
        <v>12</v>
      </c>
      <c r="D101" s="117" t="s">
        <v>132</v>
      </c>
      <c r="E101" s="117"/>
      <c r="F101" s="117" t="s">
        <v>133</v>
      </c>
      <c r="G101" s="117"/>
      <c r="H101" s="117"/>
      <c r="I101" s="117"/>
      <c r="J101" s="117"/>
      <c r="K101" s="117"/>
      <c r="L101" s="8" t="s">
        <v>164</v>
      </c>
    </row>
    <row r="102" spans="1:12" ht="15.95" customHeight="1" x14ac:dyDescent="0.15">
      <c r="A102" s="117"/>
      <c r="B102" s="117"/>
      <c r="C102" s="117"/>
      <c r="D102" s="117"/>
      <c r="E102" s="117"/>
      <c r="F102" s="8">
        <v>1</v>
      </c>
      <c r="G102" s="8">
        <v>1</v>
      </c>
      <c r="H102" s="8"/>
      <c r="I102" s="8"/>
      <c r="J102" s="8"/>
      <c r="K102" s="8"/>
      <c r="L102" s="8"/>
    </row>
    <row r="103" spans="1:12" ht="15.95" customHeight="1" x14ac:dyDescent="0.15">
      <c r="A103" s="117"/>
      <c r="B103" s="117"/>
      <c r="C103" s="117"/>
      <c r="D103" s="117" t="s">
        <v>105</v>
      </c>
      <c r="E103" s="117"/>
      <c r="F103" s="117" t="s">
        <v>165</v>
      </c>
      <c r="G103" s="117"/>
      <c r="H103" s="117"/>
      <c r="I103" s="117" t="s">
        <v>165</v>
      </c>
      <c r="J103" s="117"/>
      <c r="K103" s="117"/>
      <c r="L103" s="8" t="s">
        <v>153</v>
      </c>
    </row>
    <row r="104" spans="1:12" ht="15.95" customHeight="1" x14ac:dyDescent="0.15">
      <c r="A104" s="117"/>
      <c r="B104" s="117"/>
      <c r="C104" s="117"/>
      <c r="D104" s="117"/>
      <c r="E104" s="117"/>
      <c r="F104" s="8">
        <v>2</v>
      </c>
      <c r="G104" s="8">
        <v>1</v>
      </c>
      <c r="H104" s="8">
        <v>2</v>
      </c>
      <c r="I104" s="8">
        <v>2</v>
      </c>
      <c r="J104" s="8">
        <v>1</v>
      </c>
      <c r="K104" s="8">
        <v>2</v>
      </c>
      <c r="L104" s="21" t="s">
        <v>178</v>
      </c>
    </row>
    <row r="105" spans="1:12" ht="15.95" customHeight="1" x14ac:dyDescent="0.15">
      <c r="A105" s="117"/>
      <c r="B105" s="117"/>
      <c r="C105" s="117"/>
      <c r="D105" s="115" t="s">
        <v>173</v>
      </c>
      <c r="E105" s="115"/>
      <c r="F105" s="108" t="s">
        <v>166</v>
      </c>
      <c r="G105" s="109"/>
      <c r="H105" s="110"/>
      <c r="I105" s="108"/>
      <c r="J105" s="109"/>
      <c r="K105" s="110"/>
      <c r="L105" s="8" t="s">
        <v>167</v>
      </c>
    </row>
    <row r="106" spans="1:12" ht="15.95" customHeight="1" x14ac:dyDescent="0.15">
      <c r="A106" s="117"/>
      <c r="B106" s="117"/>
      <c r="C106" s="117"/>
      <c r="D106" s="116"/>
      <c r="E106" s="116"/>
      <c r="F106" s="8">
        <v>3</v>
      </c>
      <c r="G106" s="8">
        <v>3</v>
      </c>
      <c r="H106" s="8"/>
      <c r="I106" s="8"/>
      <c r="J106" s="8"/>
      <c r="K106" s="8"/>
      <c r="L106" s="8"/>
    </row>
    <row r="107" spans="1:12" ht="15.95" customHeight="1" x14ac:dyDescent="0.15">
      <c r="A107" s="117"/>
      <c r="B107" s="117"/>
      <c r="C107" s="117"/>
      <c r="D107" s="117" t="s">
        <v>173</v>
      </c>
      <c r="E107" s="117"/>
      <c r="F107" s="117" t="s">
        <v>168</v>
      </c>
      <c r="G107" s="117"/>
      <c r="H107" s="117"/>
      <c r="I107" s="117" t="s">
        <v>168</v>
      </c>
      <c r="J107" s="117"/>
      <c r="K107" s="117"/>
      <c r="L107" s="8" t="s">
        <v>153</v>
      </c>
    </row>
    <row r="108" spans="1:12" ht="15.95" customHeight="1" x14ac:dyDescent="0.15">
      <c r="A108" s="117"/>
      <c r="B108" s="117"/>
      <c r="C108" s="117"/>
      <c r="D108" s="117"/>
      <c r="E108" s="117"/>
      <c r="F108" s="8">
        <v>3</v>
      </c>
      <c r="G108" s="8">
        <v>2</v>
      </c>
      <c r="H108" s="8">
        <v>2</v>
      </c>
      <c r="I108" s="8">
        <v>3</v>
      </c>
      <c r="J108" s="8">
        <v>2</v>
      </c>
      <c r="K108" s="8">
        <v>2</v>
      </c>
      <c r="L108" s="8"/>
    </row>
    <row r="109" spans="1:12" ht="15.95" customHeight="1" x14ac:dyDescent="0.15">
      <c r="A109" s="117"/>
      <c r="B109" s="117"/>
      <c r="C109" s="117"/>
      <c r="D109" s="117" t="s">
        <v>158</v>
      </c>
      <c r="E109" s="117"/>
      <c r="F109" s="117" t="s">
        <v>169</v>
      </c>
      <c r="G109" s="117"/>
      <c r="H109" s="117"/>
      <c r="I109" s="117"/>
      <c r="J109" s="117"/>
      <c r="K109" s="117"/>
      <c r="L109" s="8" t="s">
        <v>167</v>
      </c>
    </row>
    <row r="110" spans="1:12" ht="15.95" customHeight="1" x14ac:dyDescent="0.15">
      <c r="A110" s="117"/>
      <c r="B110" s="117"/>
      <c r="C110" s="117"/>
      <c r="D110" s="117"/>
      <c r="E110" s="117"/>
      <c r="F110" s="8">
        <v>2</v>
      </c>
      <c r="G110" s="8">
        <v>1</v>
      </c>
      <c r="H110" s="8">
        <v>2</v>
      </c>
      <c r="I110" s="8"/>
      <c r="J110" s="8"/>
      <c r="K110" s="8"/>
      <c r="L110" s="8"/>
    </row>
    <row r="111" spans="1:12" ht="15.95" customHeight="1" x14ac:dyDescent="0.15">
      <c r="A111" s="117"/>
      <c r="B111" s="117"/>
      <c r="C111" s="117"/>
      <c r="D111" s="117" t="s">
        <v>158</v>
      </c>
      <c r="E111" s="117"/>
      <c r="F111" s="117" t="s">
        <v>170</v>
      </c>
      <c r="G111" s="117"/>
      <c r="H111" s="117"/>
      <c r="I111" s="117" t="s">
        <v>171</v>
      </c>
      <c r="J111" s="117"/>
      <c r="K111" s="117"/>
      <c r="L111" s="20" t="s">
        <v>153</v>
      </c>
    </row>
    <row r="112" spans="1:12" ht="15.95" customHeight="1" x14ac:dyDescent="0.15">
      <c r="A112" s="117"/>
      <c r="B112" s="117"/>
      <c r="C112" s="117"/>
      <c r="D112" s="117"/>
      <c r="E112" s="117"/>
      <c r="F112" s="8">
        <v>3</v>
      </c>
      <c r="G112" s="8">
        <v>2</v>
      </c>
      <c r="H112" s="8">
        <v>2</v>
      </c>
      <c r="I112" s="8">
        <v>3</v>
      </c>
      <c r="J112" s="8">
        <v>2</v>
      </c>
      <c r="K112" s="8">
        <v>2</v>
      </c>
      <c r="L112" s="21" t="s">
        <v>181</v>
      </c>
    </row>
    <row r="113" spans="1:12" ht="15.95" customHeight="1" x14ac:dyDescent="0.15">
      <c r="A113" s="117"/>
      <c r="B113" s="117"/>
      <c r="C113" s="117"/>
      <c r="D113" s="117" t="s">
        <v>158</v>
      </c>
      <c r="E113" s="117"/>
      <c r="F113" s="117" t="s">
        <v>172</v>
      </c>
      <c r="G113" s="117"/>
      <c r="H113" s="117"/>
      <c r="I113" s="117" t="s">
        <v>172</v>
      </c>
      <c r="J113" s="117"/>
      <c r="K113" s="117"/>
      <c r="L113" s="20" t="s">
        <v>77</v>
      </c>
    </row>
    <row r="114" spans="1:12" ht="15.95" customHeight="1" x14ac:dyDescent="0.15">
      <c r="A114" s="117"/>
      <c r="B114" s="117"/>
      <c r="C114" s="117"/>
      <c r="D114" s="117"/>
      <c r="E114" s="117"/>
      <c r="F114" s="8">
        <v>3</v>
      </c>
      <c r="G114" s="8">
        <v>2</v>
      </c>
      <c r="H114" s="8">
        <v>2</v>
      </c>
      <c r="I114" s="8">
        <v>3</v>
      </c>
      <c r="J114" s="8">
        <v>2</v>
      </c>
      <c r="K114" s="8">
        <v>2</v>
      </c>
      <c r="L114" s="8"/>
    </row>
    <row r="115" spans="1:12" ht="15.95" customHeight="1" x14ac:dyDescent="0.15">
      <c r="A115" s="117"/>
      <c r="B115" s="117"/>
      <c r="C115" s="117"/>
      <c r="D115" s="117" t="s">
        <v>116</v>
      </c>
      <c r="E115" s="117"/>
      <c r="F115" s="117"/>
      <c r="G115" s="117"/>
      <c r="H115" s="117"/>
      <c r="I115" s="117" t="s">
        <v>174</v>
      </c>
      <c r="J115" s="117"/>
      <c r="K115" s="117"/>
      <c r="L115" s="8" t="s">
        <v>175</v>
      </c>
    </row>
    <row r="116" spans="1:12" ht="15.95" customHeight="1" x14ac:dyDescent="0.15">
      <c r="A116" s="117"/>
      <c r="B116" s="117"/>
      <c r="C116" s="117"/>
      <c r="D116" s="117"/>
      <c r="E116" s="117"/>
      <c r="F116" s="8"/>
      <c r="G116" s="8"/>
      <c r="H116" s="8"/>
      <c r="I116" s="8">
        <v>2</v>
      </c>
      <c r="J116" s="8">
        <v>1</v>
      </c>
      <c r="K116" s="8">
        <v>2</v>
      </c>
      <c r="L116" s="8"/>
    </row>
    <row r="117" spans="1:12" ht="15.95" customHeight="1" x14ac:dyDescent="0.15">
      <c r="A117" s="117"/>
      <c r="B117" s="117"/>
      <c r="C117" s="117"/>
      <c r="D117" s="117" t="s">
        <v>158</v>
      </c>
      <c r="E117" s="117"/>
      <c r="F117" s="117"/>
      <c r="G117" s="117"/>
      <c r="H117" s="117"/>
      <c r="I117" s="117" t="s">
        <v>176</v>
      </c>
      <c r="J117" s="117"/>
      <c r="K117" s="117"/>
      <c r="L117" s="21" t="s">
        <v>182</v>
      </c>
    </row>
    <row r="118" spans="1:12" ht="15.95" customHeight="1" x14ac:dyDescent="0.15">
      <c r="A118" s="117"/>
      <c r="B118" s="117"/>
      <c r="C118" s="117"/>
      <c r="D118" s="117"/>
      <c r="E118" s="117"/>
      <c r="F118" s="8"/>
      <c r="G118" s="8"/>
      <c r="H118" s="8"/>
      <c r="I118" s="8">
        <v>3</v>
      </c>
      <c r="J118" s="8">
        <v>3</v>
      </c>
      <c r="K118" s="8"/>
      <c r="L118" s="8"/>
    </row>
    <row r="119" spans="1:12" ht="15.95" customHeight="1" x14ac:dyDescent="0.15">
      <c r="A119" s="117"/>
      <c r="B119" s="117"/>
      <c r="C119" s="108" t="s">
        <v>13</v>
      </c>
      <c r="D119" s="109"/>
      <c r="E119" s="110"/>
      <c r="F119" s="8">
        <v>17</v>
      </c>
      <c r="G119" s="8">
        <f t="shared" ref="G119:H119" si="6">G102+G104+G106+G108+G110+G112+G114+G116+G118</f>
        <v>12</v>
      </c>
      <c r="H119" s="8">
        <f t="shared" si="6"/>
        <v>10</v>
      </c>
      <c r="I119" s="8">
        <v>16</v>
      </c>
      <c r="J119" s="8">
        <v>11</v>
      </c>
      <c r="K119" s="8">
        <v>10</v>
      </c>
      <c r="L119" s="8"/>
    </row>
    <row r="120" spans="1:12" ht="15.95" customHeight="1" x14ac:dyDescent="0.15">
      <c r="A120" s="117"/>
      <c r="B120" s="108" t="s">
        <v>25</v>
      </c>
      <c r="C120" s="109"/>
      <c r="D120" s="109"/>
      <c r="E120" s="110"/>
      <c r="F120" s="8">
        <v>17</v>
      </c>
      <c r="G120" s="8">
        <v>12</v>
      </c>
      <c r="H120" s="8">
        <v>10</v>
      </c>
      <c r="I120" s="8">
        <v>16</v>
      </c>
      <c r="J120" s="8">
        <v>11</v>
      </c>
      <c r="K120" s="8">
        <v>10</v>
      </c>
      <c r="L120" s="8"/>
    </row>
    <row r="121" spans="1:12" ht="15.95" customHeight="1" x14ac:dyDescent="0.15">
      <c r="A121" s="108" t="s">
        <v>26</v>
      </c>
      <c r="B121" s="109"/>
      <c r="C121" s="109"/>
      <c r="D121" s="109"/>
      <c r="E121" s="110"/>
      <c r="F121" s="8">
        <v>84</v>
      </c>
      <c r="G121" s="8">
        <v>55</v>
      </c>
      <c r="H121" s="8">
        <v>58</v>
      </c>
      <c r="I121" s="8">
        <v>84</v>
      </c>
      <c r="J121" s="8">
        <v>53</v>
      </c>
      <c r="K121" s="8">
        <v>62</v>
      </c>
      <c r="L121" s="8"/>
    </row>
    <row r="122" spans="1:12" ht="15.95" customHeight="1" x14ac:dyDescent="0.15">
      <c r="A122" s="108" t="s">
        <v>51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10"/>
      <c r="L122" s="8"/>
    </row>
    <row r="123" spans="1:12" ht="15.95" customHeight="1" x14ac:dyDescent="0.15">
      <c r="A123" s="117" t="s">
        <v>27</v>
      </c>
      <c r="B123" s="117"/>
      <c r="C123" s="108" t="s">
        <v>29</v>
      </c>
      <c r="D123" s="109"/>
      <c r="E123" s="110"/>
      <c r="F123" s="117" t="s">
        <v>30</v>
      </c>
      <c r="G123" s="117"/>
      <c r="H123" s="117"/>
      <c r="I123" s="117" t="s">
        <v>31</v>
      </c>
      <c r="J123" s="117"/>
      <c r="K123" s="117"/>
      <c r="L123" s="8" t="s">
        <v>32</v>
      </c>
    </row>
    <row r="124" spans="1:12" ht="15.95" customHeight="1" x14ac:dyDescent="0.15">
      <c r="A124" s="117"/>
      <c r="B124" s="117"/>
      <c r="C124" s="108">
        <v>16</v>
      </c>
      <c r="D124" s="109"/>
      <c r="E124" s="110"/>
      <c r="F124" s="117">
        <v>40</v>
      </c>
      <c r="G124" s="117"/>
      <c r="H124" s="117"/>
      <c r="I124" s="117">
        <v>20</v>
      </c>
      <c r="J124" s="117"/>
      <c r="K124" s="117"/>
      <c r="L124" s="10">
        <v>76</v>
      </c>
    </row>
    <row r="125" spans="1:12" ht="15.95" customHeight="1" x14ac:dyDescent="0.15">
      <c r="A125" s="111" t="s">
        <v>28</v>
      </c>
      <c r="B125" s="112"/>
      <c r="C125" s="108" t="s">
        <v>41</v>
      </c>
      <c r="D125" s="109"/>
      <c r="E125" s="110"/>
      <c r="F125" s="117" t="s">
        <v>42</v>
      </c>
      <c r="G125" s="117"/>
      <c r="H125" s="117"/>
      <c r="I125" s="117" t="s">
        <v>45</v>
      </c>
      <c r="J125" s="117"/>
      <c r="K125" s="117"/>
      <c r="L125" s="11" t="s">
        <v>46</v>
      </c>
    </row>
    <row r="126" spans="1:12" ht="15.95" customHeight="1" x14ac:dyDescent="0.15">
      <c r="A126" s="113"/>
      <c r="B126" s="114"/>
      <c r="C126" s="108">
        <v>8</v>
      </c>
      <c r="D126" s="109"/>
      <c r="E126" s="110"/>
      <c r="F126" s="108"/>
      <c r="G126" s="109"/>
      <c r="H126" s="110"/>
      <c r="I126" s="108"/>
      <c r="J126" s="109"/>
      <c r="K126" s="110"/>
      <c r="L126" s="10">
        <v>84</v>
      </c>
    </row>
    <row r="127" spans="1:12" ht="15" customHeight="1" x14ac:dyDescent="0.15">
      <c r="A127" s="122" t="s">
        <v>47</v>
      </c>
      <c r="B127" s="123"/>
      <c r="C127" s="123"/>
      <c r="D127" s="123"/>
      <c r="E127" s="124"/>
      <c r="F127" s="121">
        <v>5</v>
      </c>
      <c r="G127" s="121"/>
      <c r="H127" s="121"/>
      <c r="I127" s="121" t="s">
        <v>44</v>
      </c>
      <c r="J127" s="121"/>
      <c r="K127" s="121"/>
      <c r="L127" s="9">
        <v>35</v>
      </c>
    </row>
  </sheetData>
  <mergeCells count="265">
    <mergeCell ref="I44:K44"/>
    <mergeCell ref="D93:D94"/>
    <mergeCell ref="D95:D96"/>
    <mergeCell ref="E95:E96"/>
    <mergeCell ref="E93:E94"/>
    <mergeCell ref="F93:H93"/>
    <mergeCell ref="I93:K93"/>
    <mergeCell ref="F95:H95"/>
    <mergeCell ref="I95:K95"/>
    <mergeCell ref="D58:D59"/>
    <mergeCell ref="E58:E59"/>
    <mergeCell ref="F58:H58"/>
    <mergeCell ref="I58:K58"/>
    <mergeCell ref="I91:K91"/>
    <mergeCell ref="F81:H81"/>
    <mergeCell ref="F85:H85"/>
    <mergeCell ref="I85:K85"/>
    <mergeCell ref="F74:H74"/>
    <mergeCell ref="I74:K74"/>
    <mergeCell ref="I77:K77"/>
    <mergeCell ref="F79:H79"/>
    <mergeCell ref="I79:K79"/>
    <mergeCell ref="F77:H77"/>
    <mergeCell ref="I81:K81"/>
    <mergeCell ref="D10:D11"/>
    <mergeCell ref="E10:E11"/>
    <mergeCell ref="I10:K10"/>
    <mergeCell ref="C43:E43"/>
    <mergeCell ref="I127:K127"/>
    <mergeCell ref="F127:H127"/>
    <mergeCell ref="I123:K123"/>
    <mergeCell ref="C125:E125"/>
    <mergeCell ref="E117:E118"/>
    <mergeCell ref="F117:H117"/>
    <mergeCell ref="I117:K117"/>
    <mergeCell ref="F125:H125"/>
    <mergeCell ref="F123:H123"/>
    <mergeCell ref="C123:E123"/>
    <mergeCell ref="I125:K125"/>
    <mergeCell ref="F124:H124"/>
    <mergeCell ref="A127:E127"/>
    <mergeCell ref="I115:K115"/>
    <mergeCell ref="D115:D116"/>
    <mergeCell ref="E115:E116"/>
    <mergeCell ref="F115:H115"/>
    <mergeCell ref="I124:K124"/>
    <mergeCell ref="C119:E119"/>
    <mergeCell ref="D44:D45"/>
    <mergeCell ref="B120:E120"/>
    <mergeCell ref="A121:E121"/>
    <mergeCell ref="A123:B124"/>
    <mergeCell ref="D117:D118"/>
    <mergeCell ref="C101:C118"/>
    <mergeCell ref="D105:D106"/>
    <mergeCell ref="E105:E106"/>
    <mergeCell ref="C124:E124"/>
    <mergeCell ref="A70:A120"/>
    <mergeCell ref="B70:B99"/>
    <mergeCell ref="D109:D110"/>
    <mergeCell ref="E109:E110"/>
    <mergeCell ref="D85:D86"/>
    <mergeCell ref="E85:E86"/>
    <mergeCell ref="D79:D80"/>
    <mergeCell ref="E79:E80"/>
    <mergeCell ref="D113:D114"/>
    <mergeCell ref="E113:E114"/>
    <mergeCell ref="D97:D98"/>
    <mergeCell ref="E97:E98"/>
    <mergeCell ref="E77:E78"/>
    <mergeCell ref="D77:D78"/>
    <mergeCell ref="F113:H113"/>
    <mergeCell ref="I113:K113"/>
    <mergeCell ref="E101:E102"/>
    <mergeCell ref="F101:H101"/>
    <mergeCell ref="I101:K101"/>
    <mergeCell ref="D103:D104"/>
    <mergeCell ref="E103:E104"/>
    <mergeCell ref="F103:H103"/>
    <mergeCell ref="I103:K103"/>
    <mergeCell ref="D101:D102"/>
    <mergeCell ref="D107:D108"/>
    <mergeCell ref="E107:E108"/>
    <mergeCell ref="F107:H107"/>
    <mergeCell ref="I107:K107"/>
    <mergeCell ref="D111:D112"/>
    <mergeCell ref="E111:E112"/>
    <mergeCell ref="F97:H97"/>
    <mergeCell ref="I97:K97"/>
    <mergeCell ref="F91:H91"/>
    <mergeCell ref="C99:E99"/>
    <mergeCell ref="B100:E100"/>
    <mergeCell ref="B101:B119"/>
    <mergeCell ref="C77:C98"/>
    <mergeCell ref="F109:H109"/>
    <mergeCell ref="I109:K109"/>
    <mergeCell ref="F111:H111"/>
    <mergeCell ref="I111:K111"/>
    <mergeCell ref="D89:D90"/>
    <mergeCell ref="E89:E90"/>
    <mergeCell ref="F89:H89"/>
    <mergeCell ref="I89:K89"/>
    <mergeCell ref="D87:D88"/>
    <mergeCell ref="E87:E88"/>
    <mergeCell ref="F87:H87"/>
    <mergeCell ref="D83:D84"/>
    <mergeCell ref="E83:E84"/>
    <mergeCell ref="F83:H83"/>
    <mergeCell ref="I83:K83"/>
    <mergeCell ref="D81:D82"/>
    <mergeCell ref="E81:E82"/>
    <mergeCell ref="E62:E63"/>
    <mergeCell ref="F62:H62"/>
    <mergeCell ref="I62:K62"/>
    <mergeCell ref="I70:K70"/>
    <mergeCell ref="D72:D73"/>
    <mergeCell ref="E72:E73"/>
    <mergeCell ref="F72:H72"/>
    <mergeCell ref="I72:K72"/>
    <mergeCell ref="F70:H70"/>
    <mergeCell ref="C68:E68"/>
    <mergeCell ref="D66:D67"/>
    <mergeCell ref="E66:E67"/>
    <mergeCell ref="F66:H66"/>
    <mergeCell ref="C70:C75"/>
    <mergeCell ref="D70:D71"/>
    <mergeCell ref="E70:E71"/>
    <mergeCell ref="D74:D75"/>
    <mergeCell ref="E74:E75"/>
    <mergeCell ref="C44:C67"/>
    <mergeCell ref="F44:H44"/>
    <mergeCell ref="F64:H64"/>
    <mergeCell ref="D64:D65"/>
    <mergeCell ref="D52:D53"/>
    <mergeCell ref="F48:H48"/>
    <mergeCell ref="I27:K27"/>
    <mergeCell ref="F60:H60"/>
    <mergeCell ref="I60:K60"/>
    <mergeCell ref="I23:K23"/>
    <mergeCell ref="D25:D26"/>
    <mergeCell ref="E25:E26"/>
    <mergeCell ref="F25:H25"/>
    <mergeCell ref="I25:K25"/>
    <mergeCell ref="E31:E32"/>
    <mergeCell ref="F31:H31"/>
    <mergeCell ref="D23:D24"/>
    <mergeCell ref="E41:E42"/>
    <mergeCell ref="F37:H37"/>
    <mergeCell ref="I37:K37"/>
    <mergeCell ref="D39:D40"/>
    <mergeCell ref="E39:E40"/>
    <mergeCell ref="F39:H39"/>
    <mergeCell ref="I39:K39"/>
    <mergeCell ref="E37:E38"/>
    <mergeCell ref="F41:H41"/>
    <mergeCell ref="I41:K41"/>
    <mergeCell ref="C35:E35"/>
    <mergeCell ref="B36:E36"/>
    <mergeCell ref="B6:B35"/>
    <mergeCell ref="I15:K15"/>
    <mergeCell ref="D17:D18"/>
    <mergeCell ref="E17:E18"/>
    <mergeCell ref="F17:H17"/>
    <mergeCell ref="I17:K17"/>
    <mergeCell ref="I19:K19"/>
    <mergeCell ref="D21:D22"/>
    <mergeCell ref="E21:E22"/>
    <mergeCell ref="F21:H21"/>
    <mergeCell ref="I21:K21"/>
    <mergeCell ref="D19:D20"/>
    <mergeCell ref="E19:E20"/>
    <mergeCell ref="F19:H19"/>
    <mergeCell ref="A2:A5"/>
    <mergeCell ref="B2:B5"/>
    <mergeCell ref="C2:C5"/>
    <mergeCell ref="E2:E5"/>
    <mergeCell ref="F3:H3"/>
    <mergeCell ref="I12:K12"/>
    <mergeCell ref="I2:K2"/>
    <mergeCell ref="D2:D5"/>
    <mergeCell ref="D6:D7"/>
    <mergeCell ref="D8:D9"/>
    <mergeCell ref="D12:D13"/>
    <mergeCell ref="E8:E9"/>
    <mergeCell ref="F8:H8"/>
    <mergeCell ref="C6:C13"/>
    <mergeCell ref="A6:A69"/>
    <mergeCell ref="I8:K8"/>
    <mergeCell ref="E12:E13"/>
    <mergeCell ref="F12:H12"/>
    <mergeCell ref="B37:B68"/>
    <mergeCell ref="C37:C42"/>
    <mergeCell ref="D37:D38"/>
    <mergeCell ref="D27:D28"/>
    <mergeCell ref="E27:E28"/>
    <mergeCell ref="F27:H27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C14:E14"/>
    <mergeCell ref="D15:D16"/>
    <mergeCell ref="E15:E16"/>
    <mergeCell ref="F15:H15"/>
    <mergeCell ref="C15:C34"/>
    <mergeCell ref="D31:D32"/>
    <mergeCell ref="E23:E24"/>
    <mergeCell ref="F23:H23"/>
    <mergeCell ref="D46:D47"/>
    <mergeCell ref="E46:E47"/>
    <mergeCell ref="D41:D42"/>
    <mergeCell ref="E44:E45"/>
    <mergeCell ref="I48:K48"/>
    <mergeCell ref="E50:E51"/>
    <mergeCell ref="I46:K46"/>
    <mergeCell ref="I64:K64"/>
    <mergeCell ref="I66:K66"/>
    <mergeCell ref="E64:E65"/>
    <mergeCell ref="D56:D57"/>
    <mergeCell ref="E56:E57"/>
    <mergeCell ref="D50:D51"/>
    <mergeCell ref="F50:H50"/>
    <mergeCell ref="I50:K50"/>
    <mergeCell ref="F52:H52"/>
    <mergeCell ref="I52:K52"/>
    <mergeCell ref="F56:H56"/>
    <mergeCell ref="I56:K56"/>
    <mergeCell ref="I54:K54"/>
    <mergeCell ref="D48:D49"/>
    <mergeCell ref="E48:E49"/>
    <mergeCell ref="E52:E53"/>
    <mergeCell ref="F54:H54"/>
    <mergeCell ref="E54:E55"/>
    <mergeCell ref="D54:D55"/>
    <mergeCell ref="D62:D63"/>
    <mergeCell ref="F46:H46"/>
    <mergeCell ref="A1:L1"/>
    <mergeCell ref="A122:K122"/>
    <mergeCell ref="A125:B126"/>
    <mergeCell ref="C126:E126"/>
    <mergeCell ref="F126:H126"/>
    <mergeCell ref="I126:K126"/>
    <mergeCell ref="D29:D30"/>
    <mergeCell ref="E29:E30"/>
    <mergeCell ref="F29:H29"/>
    <mergeCell ref="I31:K31"/>
    <mergeCell ref="D33:D34"/>
    <mergeCell ref="I87:K87"/>
    <mergeCell ref="C76:E76"/>
    <mergeCell ref="E33:E34"/>
    <mergeCell ref="F33:H33"/>
    <mergeCell ref="I33:K33"/>
    <mergeCell ref="F105:H105"/>
    <mergeCell ref="I105:K105"/>
    <mergeCell ref="D91:D92"/>
    <mergeCell ref="E91:E92"/>
    <mergeCell ref="B69:E69"/>
    <mergeCell ref="I29:K29"/>
    <mergeCell ref="D60:D61"/>
    <mergeCell ref="E60:E61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>
    <oddHeader>&amp;L&amp;12붙임.  라&amp;C&amp;"굴림체,굵게"&amp;20신구교과목대비표</oddHead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1" sqref="F21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3" customFormat="1" ht="18.95" customHeight="1" thickBot="1" x14ac:dyDescent="0.2">
      <c r="A1" s="58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24" customFormat="1" ht="18.95" customHeight="1" x14ac:dyDescent="0.15">
      <c r="A2" s="98" t="s">
        <v>2</v>
      </c>
      <c r="B2" s="72"/>
      <c r="C2" s="102" t="s">
        <v>191</v>
      </c>
      <c r="D2" s="102" t="s">
        <v>3</v>
      </c>
      <c r="E2" s="72" t="s">
        <v>4</v>
      </c>
      <c r="F2" s="72"/>
      <c r="G2" s="72"/>
      <c r="H2" s="72"/>
      <c r="I2" s="72"/>
      <c r="J2" s="105"/>
      <c r="K2" s="72" t="s">
        <v>5</v>
      </c>
      <c r="L2" s="106"/>
      <c r="M2" s="72"/>
      <c r="N2" s="72"/>
      <c r="O2" s="72"/>
      <c r="P2" s="73"/>
      <c r="Q2" s="71" t="s">
        <v>6</v>
      </c>
      <c r="R2" s="72"/>
      <c r="S2" s="7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24" customFormat="1" ht="18.95" customHeight="1" x14ac:dyDescent="0.15">
      <c r="A3" s="99"/>
      <c r="B3" s="75"/>
      <c r="C3" s="103"/>
      <c r="D3" s="103"/>
      <c r="E3" s="75" t="s">
        <v>7</v>
      </c>
      <c r="F3" s="75"/>
      <c r="G3" s="75"/>
      <c r="H3" s="75" t="s">
        <v>8</v>
      </c>
      <c r="I3" s="75"/>
      <c r="J3" s="77"/>
      <c r="K3" s="75" t="s">
        <v>7</v>
      </c>
      <c r="L3" s="78"/>
      <c r="M3" s="75"/>
      <c r="N3" s="75" t="s">
        <v>8</v>
      </c>
      <c r="O3" s="75"/>
      <c r="P3" s="76"/>
      <c r="Q3" s="74"/>
      <c r="R3" s="75"/>
      <c r="S3" s="7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s="4" customFormat="1" ht="18.95" customHeight="1" thickBot="1" x14ac:dyDescent="0.2">
      <c r="A4" s="100"/>
      <c r="B4" s="101"/>
      <c r="C4" s="103"/>
      <c r="D4" s="103"/>
      <c r="E4" s="42" t="s">
        <v>192</v>
      </c>
      <c r="F4" s="42" t="s">
        <v>193</v>
      </c>
      <c r="G4" s="42" t="s">
        <v>194</v>
      </c>
      <c r="H4" s="42" t="s">
        <v>192</v>
      </c>
      <c r="I4" s="42" t="s">
        <v>193</v>
      </c>
      <c r="J4" s="42" t="s">
        <v>194</v>
      </c>
      <c r="K4" s="42" t="s">
        <v>192</v>
      </c>
      <c r="L4" s="42" t="s">
        <v>193</v>
      </c>
      <c r="M4" s="42" t="s">
        <v>194</v>
      </c>
      <c r="N4" s="42" t="s">
        <v>192</v>
      </c>
      <c r="O4" s="42" t="s">
        <v>193</v>
      </c>
      <c r="P4" s="43" t="s">
        <v>194</v>
      </c>
      <c r="Q4" s="62" t="s">
        <v>192</v>
      </c>
      <c r="R4" s="42" t="s">
        <v>193</v>
      </c>
      <c r="S4" s="43" t="s">
        <v>194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4" customFormat="1" ht="18.95" customHeight="1" x14ac:dyDescent="0.15">
      <c r="A5" s="127" t="s">
        <v>1</v>
      </c>
      <c r="B5" s="26" t="s">
        <v>300</v>
      </c>
      <c r="C5" s="50"/>
      <c r="D5" s="55" t="s">
        <v>196</v>
      </c>
      <c r="E5" s="47">
        <v>1</v>
      </c>
      <c r="F5" s="47">
        <v>1</v>
      </c>
      <c r="G5" s="47">
        <v>0</v>
      </c>
      <c r="H5" s="47"/>
      <c r="I5" s="47"/>
      <c r="J5" s="48"/>
      <c r="K5" s="47"/>
      <c r="L5" s="47"/>
      <c r="M5" s="47"/>
      <c r="N5" s="49"/>
      <c r="O5" s="50"/>
      <c r="P5" s="60"/>
      <c r="Q5" s="59">
        <f t="shared" ref="Q5:S19" si="0">E5+H5+K5+N5</f>
        <v>1</v>
      </c>
      <c r="R5" s="59">
        <f t="shared" si="0"/>
        <v>1</v>
      </c>
      <c r="S5" s="60">
        <f t="shared" si="0"/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4" customFormat="1" ht="18.95" customHeight="1" x14ac:dyDescent="0.15">
      <c r="A6" s="128"/>
      <c r="B6" s="28" t="s">
        <v>295</v>
      </c>
      <c r="C6" s="31"/>
      <c r="D6" s="16" t="s">
        <v>197</v>
      </c>
      <c r="E6" s="13"/>
      <c r="F6" s="13"/>
      <c r="G6" s="13"/>
      <c r="H6" s="13">
        <v>1</v>
      </c>
      <c r="I6" s="13">
        <v>1</v>
      </c>
      <c r="J6" s="14">
        <v>0</v>
      </c>
      <c r="K6" s="13"/>
      <c r="L6" s="13"/>
      <c r="M6" s="13"/>
      <c r="N6" s="13"/>
      <c r="O6" s="13"/>
      <c r="P6" s="63"/>
      <c r="Q6" s="30">
        <f t="shared" si="0"/>
        <v>1</v>
      </c>
      <c r="R6" s="30">
        <f t="shared" si="0"/>
        <v>1</v>
      </c>
      <c r="S6" s="15">
        <f t="shared" si="0"/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8.95" customHeight="1" x14ac:dyDescent="0.15">
      <c r="A7" s="128"/>
      <c r="B7" s="28" t="s">
        <v>294</v>
      </c>
      <c r="C7" s="31"/>
      <c r="D7" s="16" t="s">
        <v>198</v>
      </c>
      <c r="E7" s="13">
        <v>2</v>
      </c>
      <c r="F7" s="13">
        <v>2</v>
      </c>
      <c r="G7" s="13">
        <v>0</v>
      </c>
      <c r="H7" s="13"/>
      <c r="I7" s="13"/>
      <c r="J7" s="14"/>
      <c r="K7" s="13"/>
      <c r="L7" s="13"/>
      <c r="M7" s="13"/>
      <c r="N7" s="13"/>
      <c r="O7" s="13"/>
      <c r="P7" s="34"/>
      <c r="Q7" s="30">
        <f t="shared" si="0"/>
        <v>2</v>
      </c>
      <c r="R7" s="30">
        <f t="shared" si="0"/>
        <v>2</v>
      </c>
      <c r="S7" s="15">
        <f t="shared" si="0"/>
        <v>0</v>
      </c>
    </row>
    <row r="8" spans="1:54" ht="18.95" customHeight="1" x14ac:dyDescent="0.15">
      <c r="A8" s="128"/>
      <c r="B8" s="28" t="s">
        <v>294</v>
      </c>
      <c r="C8" s="31"/>
      <c r="D8" s="16" t="s">
        <v>199</v>
      </c>
      <c r="E8" s="13"/>
      <c r="F8" s="13"/>
      <c r="G8" s="13"/>
      <c r="H8" s="13">
        <v>2</v>
      </c>
      <c r="I8" s="13">
        <v>2</v>
      </c>
      <c r="J8" s="14">
        <v>0</v>
      </c>
      <c r="K8" s="13"/>
      <c r="L8" s="13"/>
      <c r="M8" s="13"/>
      <c r="N8" s="13"/>
      <c r="O8" s="13"/>
      <c r="P8" s="34"/>
      <c r="Q8" s="30">
        <f t="shared" si="0"/>
        <v>2</v>
      </c>
      <c r="R8" s="30">
        <f t="shared" si="0"/>
        <v>2</v>
      </c>
      <c r="S8" s="15">
        <f t="shared" si="0"/>
        <v>0</v>
      </c>
    </row>
    <row r="9" spans="1:54" ht="18.95" customHeight="1" x14ac:dyDescent="0.15">
      <c r="A9" s="128"/>
      <c r="B9" s="12" t="s">
        <v>294</v>
      </c>
      <c r="C9" s="31"/>
      <c r="D9" s="16" t="s">
        <v>200</v>
      </c>
      <c r="E9" s="13">
        <v>2</v>
      </c>
      <c r="F9" s="13">
        <v>2</v>
      </c>
      <c r="G9" s="13">
        <v>0</v>
      </c>
      <c r="H9" s="13"/>
      <c r="I9" s="13"/>
      <c r="J9" s="14"/>
      <c r="K9" s="13"/>
      <c r="L9" s="13"/>
      <c r="M9" s="13"/>
      <c r="N9" s="13"/>
      <c r="O9" s="13"/>
      <c r="P9" s="34"/>
      <c r="Q9" s="30">
        <f t="shared" si="0"/>
        <v>2</v>
      </c>
      <c r="R9" s="30">
        <f t="shared" si="0"/>
        <v>2</v>
      </c>
      <c r="S9" s="15">
        <f t="shared" si="0"/>
        <v>0</v>
      </c>
    </row>
    <row r="10" spans="1:54" ht="18.95" customHeight="1" thickBot="1" x14ac:dyDescent="0.2">
      <c r="A10" s="129"/>
      <c r="B10" s="130" t="s">
        <v>301</v>
      </c>
      <c r="C10" s="130"/>
      <c r="D10" s="95"/>
      <c r="E10" s="35">
        <f t="shared" ref="E10:P10" si="1">SUM(E5:E9)</f>
        <v>5</v>
      </c>
      <c r="F10" s="35">
        <f t="shared" si="1"/>
        <v>5</v>
      </c>
      <c r="G10" s="35">
        <f t="shared" si="1"/>
        <v>0</v>
      </c>
      <c r="H10" s="35">
        <f>SUM(H5:H9)</f>
        <v>3</v>
      </c>
      <c r="I10" s="35">
        <f>SUM(I5:I9)</f>
        <v>3</v>
      </c>
      <c r="J10" s="35">
        <f>SUM(J5:J9)</f>
        <v>0</v>
      </c>
      <c r="K10" s="35">
        <f>SUM(K5:K9)</f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6">
        <f t="shared" si="1"/>
        <v>0</v>
      </c>
      <c r="Q10" s="57">
        <f t="shared" si="0"/>
        <v>8</v>
      </c>
      <c r="R10" s="35">
        <f>F10+I10+L10+O10</f>
        <v>8</v>
      </c>
      <c r="S10" s="36">
        <f>G10+J10+M10+P10</f>
        <v>0</v>
      </c>
    </row>
    <row r="11" spans="1:54" ht="18.95" customHeight="1" x14ac:dyDescent="0.15">
      <c r="A11" s="127" t="s">
        <v>202</v>
      </c>
      <c r="B11" s="98" t="s">
        <v>203</v>
      </c>
      <c r="C11" s="50"/>
      <c r="D11" s="55" t="s">
        <v>204</v>
      </c>
      <c r="E11" s="47">
        <v>3</v>
      </c>
      <c r="F11" s="47">
        <v>3</v>
      </c>
      <c r="G11" s="47">
        <v>0</v>
      </c>
      <c r="H11" s="47"/>
      <c r="I11" s="47"/>
      <c r="J11" s="47"/>
      <c r="K11" s="47"/>
      <c r="L11" s="47"/>
      <c r="M11" s="47"/>
      <c r="N11" s="47"/>
      <c r="O11" s="47"/>
      <c r="P11" s="52"/>
      <c r="Q11" s="59">
        <f t="shared" si="0"/>
        <v>3</v>
      </c>
      <c r="R11" s="59">
        <f>F11+I11+L11+O11</f>
        <v>3</v>
      </c>
      <c r="S11" s="60">
        <f>G11+J11+M11+P11</f>
        <v>0</v>
      </c>
    </row>
    <row r="12" spans="1:54" ht="18.95" customHeight="1" x14ac:dyDescent="0.15">
      <c r="A12" s="128"/>
      <c r="B12" s="99"/>
      <c r="C12" s="31"/>
      <c r="D12" s="16" t="s">
        <v>205</v>
      </c>
      <c r="E12" s="13">
        <v>3</v>
      </c>
      <c r="F12" s="13">
        <v>1</v>
      </c>
      <c r="G12" s="13">
        <v>3</v>
      </c>
      <c r="H12" s="13"/>
      <c r="I12" s="13"/>
      <c r="J12" s="13"/>
      <c r="K12" s="13"/>
      <c r="L12" s="13"/>
      <c r="M12" s="13"/>
      <c r="N12" s="13"/>
      <c r="O12" s="13"/>
      <c r="P12" s="34"/>
      <c r="Q12" s="30">
        <f t="shared" si="0"/>
        <v>3</v>
      </c>
      <c r="R12" s="30">
        <f t="shared" si="0"/>
        <v>1</v>
      </c>
      <c r="S12" s="15">
        <f t="shared" si="0"/>
        <v>3</v>
      </c>
    </row>
    <row r="13" spans="1:54" ht="18.95" customHeight="1" x14ac:dyDescent="0.15">
      <c r="A13" s="128"/>
      <c r="B13" s="99"/>
      <c r="C13" s="31"/>
      <c r="D13" s="16" t="s">
        <v>206</v>
      </c>
      <c r="E13" s="13">
        <v>3</v>
      </c>
      <c r="F13" s="13">
        <v>1</v>
      </c>
      <c r="G13" s="13">
        <v>3</v>
      </c>
      <c r="H13" s="13"/>
      <c r="I13" s="13"/>
      <c r="J13" s="13"/>
      <c r="K13" s="13"/>
      <c r="L13" s="13"/>
      <c r="M13" s="13"/>
      <c r="N13" s="13"/>
      <c r="O13" s="13"/>
      <c r="P13" s="34"/>
      <c r="Q13" s="30">
        <f t="shared" si="0"/>
        <v>3</v>
      </c>
      <c r="R13" s="30">
        <f t="shared" si="0"/>
        <v>1</v>
      </c>
      <c r="S13" s="15">
        <f t="shared" si="0"/>
        <v>3</v>
      </c>
    </row>
    <row r="14" spans="1:54" ht="18.95" customHeight="1" x14ac:dyDescent="0.15">
      <c r="A14" s="128"/>
      <c r="B14" s="99"/>
      <c r="C14" s="31"/>
      <c r="D14" s="16" t="s">
        <v>207</v>
      </c>
      <c r="E14" s="13">
        <v>3</v>
      </c>
      <c r="F14" s="13">
        <v>1</v>
      </c>
      <c r="G14" s="13">
        <v>3</v>
      </c>
      <c r="H14" s="13"/>
      <c r="I14" s="13"/>
      <c r="J14" s="13"/>
      <c r="K14" s="13"/>
      <c r="L14" s="13"/>
      <c r="M14" s="13"/>
      <c r="N14" s="13"/>
      <c r="O14" s="13"/>
      <c r="P14" s="34"/>
      <c r="Q14" s="30">
        <f t="shared" si="0"/>
        <v>3</v>
      </c>
      <c r="R14" s="30">
        <f t="shared" si="0"/>
        <v>1</v>
      </c>
      <c r="S14" s="15">
        <f t="shared" si="0"/>
        <v>3</v>
      </c>
    </row>
    <row r="15" spans="1:54" ht="18.95" customHeight="1" x14ac:dyDescent="0.15">
      <c r="A15" s="128"/>
      <c r="B15" s="99"/>
      <c r="C15" s="31"/>
      <c r="D15" s="16" t="s">
        <v>208</v>
      </c>
      <c r="E15" s="13"/>
      <c r="F15" s="13"/>
      <c r="G15" s="13"/>
      <c r="H15" s="13">
        <v>2</v>
      </c>
      <c r="I15" s="13">
        <v>1</v>
      </c>
      <c r="J15" s="13">
        <v>2</v>
      </c>
      <c r="K15" s="13"/>
      <c r="L15" s="13"/>
      <c r="M15" s="13"/>
      <c r="N15" s="13"/>
      <c r="O15" s="13"/>
      <c r="P15" s="34"/>
      <c r="Q15" s="30">
        <f t="shared" si="0"/>
        <v>2</v>
      </c>
      <c r="R15" s="30">
        <f t="shared" si="0"/>
        <v>1</v>
      </c>
      <c r="S15" s="15">
        <f t="shared" si="0"/>
        <v>2</v>
      </c>
    </row>
    <row r="16" spans="1:54" ht="18.95" customHeight="1" x14ac:dyDescent="0.15">
      <c r="A16" s="128"/>
      <c r="B16" s="99" t="s">
        <v>308</v>
      </c>
      <c r="C16" s="31"/>
      <c r="D16" s="16" t="s">
        <v>209</v>
      </c>
      <c r="E16" s="13"/>
      <c r="F16" s="13"/>
      <c r="G16" s="13"/>
      <c r="H16" s="13"/>
      <c r="I16" s="13"/>
      <c r="J16" s="13"/>
      <c r="K16" s="13">
        <v>1</v>
      </c>
      <c r="L16" s="13">
        <v>1</v>
      </c>
      <c r="M16" s="13">
        <v>1</v>
      </c>
      <c r="N16" s="13"/>
      <c r="O16" s="13"/>
      <c r="P16" s="34"/>
      <c r="Q16" s="30">
        <f t="shared" si="0"/>
        <v>1</v>
      </c>
      <c r="R16" s="30">
        <f t="shared" si="0"/>
        <v>1</v>
      </c>
      <c r="S16" s="15">
        <f t="shared" si="0"/>
        <v>1</v>
      </c>
    </row>
    <row r="17" spans="1:19" ht="18.95" customHeight="1" x14ac:dyDescent="0.15">
      <c r="A17" s="128"/>
      <c r="B17" s="99"/>
      <c r="C17" s="31"/>
      <c r="D17" s="16" t="s">
        <v>210</v>
      </c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>
        <v>1</v>
      </c>
      <c r="P17" s="34">
        <v>1</v>
      </c>
      <c r="Q17" s="30">
        <f t="shared" si="0"/>
        <v>1</v>
      </c>
      <c r="R17" s="30">
        <f t="shared" si="0"/>
        <v>1</v>
      </c>
      <c r="S17" s="15">
        <f t="shared" si="0"/>
        <v>1</v>
      </c>
    </row>
    <row r="18" spans="1:19" ht="18.95" customHeight="1" thickBot="1" x14ac:dyDescent="0.2">
      <c r="A18" s="128"/>
      <c r="B18" s="70"/>
      <c r="C18" s="94" t="s">
        <v>296</v>
      </c>
      <c r="D18" s="95"/>
      <c r="E18" s="35">
        <f>SUM(E11:E17)</f>
        <v>12</v>
      </c>
      <c r="F18" s="35">
        <f t="shared" ref="F18:P18" si="2">SUM(F11:F17)</f>
        <v>6</v>
      </c>
      <c r="G18" s="35">
        <f t="shared" si="2"/>
        <v>9</v>
      </c>
      <c r="H18" s="35">
        <f t="shared" si="2"/>
        <v>2</v>
      </c>
      <c r="I18" s="35">
        <f t="shared" si="2"/>
        <v>1</v>
      </c>
      <c r="J18" s="35">
        <f t="shared" si="2"/>
        <v>2</v>
      </c>
      <c r="K18" s="35">
        <f t="shared" si="2"/>
        <v>1</v>
      </c>
      <c r="L18" s="35">
        <f t="shared" si="2"/>
        <v>1</v>
      </c>
      <c r="M18" s="35">
        <f t="shared" si="2"/>
        <v>1</v>
      </c>
      <c r="N18" s="35">
        <f t="shared" si="2"/>
        <v>1</v>
      </c>
      <c r="O18" s="35">
        <f t="shared" si="2"/>
        <v>1</v>
      </c>
      <c r="P18" s="36">
        <f t="shared" si="2"/>
        <v>1</v>
      </c>
      <c r="Q18" s="57">
        <f t="shared" si="0"/>
        <v>16</v>
      </c>
      <c r="R18" s="57">
        <f t="shared" si="0"/>
        <v>9</v>
      </c>
      <c r="S18" s="36">
        <f t="shared" si="0"/>
        <v>13</v>
      </c>
    </row>
    <row r="19" spans="1:19" ht="18.95" customHeight="1" x14ac:dyDescent="0.15">
      <c r="A19" s="128"/>
      <c r="B19" s="81" t="s">
        <v>211</v>
      </c>
      <c r="C19" s="50"/>
      <c r="D19" s="55" t="s">
        <v>212</v>
      </c>
      <c r="E19" s="47">
        <v>2</v>
      </c>
      <c r="F19" s="47">
        <v>1</v>
      </c>
      <c r="G19" s="47">
        <v>2</v>
      </c>
      <c r="H19" s="47"/>
      <c r="I19" s="47"/>
      <c r="J19" s="47"/>
      <c r="K19" s="47"/>
      <c r="L19" s="47"/>
      <c r="M19" s="47"/>
      <c r="N19" s="47"/>
      <c r="O19" s="47"/>
      <c r="P19" s="52"/>
      <c r="Q19" s="59">
        <f t="shared" si="0"/>
        <v>2</v>
      </c>
      <c r="R19" s="59">
        <f t="shared" si="0"/>
        <v>1</v>
      </c>
      <c r="S19" s="60">
        <f t="shared" si="0"/>
        <v>2</v>
      </c>
    </row>
    <row r="20" spans="1:19" ht="18.95" customHeight="1" x14ac:dyDescent="0.15">
      <c r="A20" s="128"/>
      <c r="B20" s="82"/>
      <c r="C20" s="31"/>
      <c r="D20" s="16" t="s">
        <v>213</v>
      </c>
      <c r="E20" s="13">
        <v>3</v>
      </c>
      <c r="F20" s="13">
        <v>3</v>
      </c>
      <c r="G20" s="13">
        <v>0</v>
      </c>
      <c r="H20" s="13"/>
      <c r="I20" s="13"/>
      <c r="J20" s="13"/>
      <c r="K20" s="13"/>
      <c r="L20" s="13"/>
      <c r="M20" s="13"/>
      <c r="N20" s="13"/>
      <c r="O20" s="13"/>
      <c r="P20" s="34"/>
      <c r="Q20" s="30">
        <f t="shared" ref="Q20:S46" si="3">E20+H20+K20+N20</f>
        <v>3</v>
      </c>
      <c r="R20" s="30">
        <f t="shared" si="3"/>
        <v>3</v>
      </c>
      <c r="S20" s="15">
        <f t="shared" si="3"/>
        <v>0</v>
      </c>
    </row>
    <row r="21" spans="1:19" ht="18.95" customHeight="1" x14ac:dyDescent="0.15">
      <c r="A21" s="128"/>
      <c r="B21" s="82"/>
      <c r="C21" s="31"/>
      <c r="D21" s="16" t="s">
        <v>214</v>
      </c>
      <c r="E21" s="17"/>
      <c r="F21" s="17"/>
      <c r="G21" s="17"/>
      <c r="H21" s="13">
        <v>3</v>
      </c>
      <c r="I21" s="13">
        <v>1</v>
      </c>
      <c r="J21" s="13">
        <v>3</v>
      </c>
      <c r="K21" s="17"/>
      <c r="L21" s="17"/>
      <c r="M21" s="17"/>
      <c r="N21" s="17"/>
      <c r="O21" s="17"/>
      <c r="P21" s="65"/>
      <c r="Q21" s="30">
        <f t="shared" si="3"/>
        <v>3</v>
      </c>
      <c r="R21" s="30">
        <f t="shared" si="3"/>
        <v>1</v>
      </c>
      <c r="S21" s="15">
        <f t="shared" si="3"/>
        <v>3</v>
      </c>
    </row>
    <row r="22" spans="1:19" ht="18.95" customHeight="1" x14ac:dyDescent="0.15">
      <c r="A22" s="128"/>
      <c r="B22" s="82"/>
      <c r="C22" s="31"/>
      <c r="D22" s="67" t="s">
        <v>302</v>
      </c>
      <c r="E22" s="17"/>
      <c r="F22" s="17"/>
      <c r="G22" s="17"/>
      <c r="H22" s="13">
        <v>3</v>
      </c>
      <c r="I22" s="13">
        <v>2</v>
      </c>
      <c r="J22" s="13">
        <v>2</v>
      </c>
      <c r="K22" s="17"/>
      <c r="L22" s="17"/>
      <c r="M22" s="17"/>
      <c r="N22" s="17"/>
      <c r="O22" s="17"/>
      <c r="P22" s="65"/>
      <c r="Q22" s="30">
        <f t="shared" si="3"/>
        <v>3</v>
      </c>
      <c r="R22" s="30">
        <f t="shared" si="3"/>
        <v>2</v>
      </c>
      <c r="S22" s="15">
        <f t="shared" si="3"/>
        <v>2</v>
      </c>
    </row>
    <row r="23" spans="1:19" ht="18.95" customHeight="1" x14ac:dyDescent="0.15">
      <c r="A23" s="128"/>
      <c r="B23" s="82"/>
      <c r="C23" s="31"/>
      <c r="D23" s="16" t="s">
        <v>216</v>
      </c>
      <c r="E23" s="13"/>
      <c r="F23" s="13"/>
      <c r="G23" s="13"/>
      <c r="H23" s="13">
        <v>2</v>
      </c>
      <c r="I23" s="13">
        <v>1</v>
      </c>
      <c r="J23" s="13">
        <v>2</v>
      </c>
      <c r="K23" s="13"/>
      <c r="L23" s="13"/>
      <c r="M23" s="13"/>
      <c r="N23" s="13"/>
      <c r="O23" s="13"/>
      <c r="P23" s="34"/>
      <c r="Q23" s="30">
        <f t="shared" si="3"/>
        <v>2</v>
      </c>
      <c r="R23" s="30">
        <f t="shared" si="3"/>
        <v>1</v>
      </c>
      <c r="S23" s="15">
        <f t="shared" si="3"/>
        <v>2</v>
      </c>
    </row>
    <row r="24" spans="1:19" ht="18.95" customHeight="1" x14ac:dyDescent="0.15">
      <c r="A24" s="128"/>
      <c r="B24" s="82"/>
      <c r="C24" s="31"/>
      <c r="D24" s="16" t="s">
        <v>217</v>
      </c>
      <c r="E24" s="13"/>
      <c r="F24" s="13"/>
      <c r="G24" s="13"/>
      <c r="H24" s="13">
        <v>2</v>
      </c>
      <c r="I24" s="13">
        <v>1</v>
      </c>
      <c r="J24" s="13">
        <v>2</v>
      </c>
      <c r="K24" s="13"/>
      <c r="L24" s="13"/>
      <c r="M24" s="13"/>
      <c r="N24" s="13"/>
      <c r="O24" s="13"/>
      <c r="P24" s="34"/>
      <c r="Q24" s="30">
        <f t="shared" si="3"/>
        <v>2</v>
      </c>
      <c r="R24" s="30">
        <f t="shared" si="3"/>
        <v>1</v>
      </c>
      <c r="S24" s="15">
        <f t="shared" si="3"/>
        <v>2</v>
      </c>
    </row>
    <row r="25" spans="1:19" ht="18.95" customHeight="1" x14ac:dyDescent="0.15">
      <c r="A25" s="128"/>
      <c r="B25" s="82"/>
      <c r="C25" s="31"/>
      <c r="D25" s="16" t="s">
        <v>218</v>
      </c>
      <c r="E25" s="13"/>
      <c r="F25" s="13"/>
      <c r="G25" s="13"/>
      <c r="H25" s="13">
        <v>3</v>
      </c>
      <c r="I25" s="13">
        <v>2</v>
      </c>
      <c r="J25" s="13">
        <v>2</v>
      </c>
      <c r="K25" s="13"/>
      <c r="L25" s="13"/>
      <c r="M25" s="13"/>
      <c r="N25" s="13"/>
      <c r="O25" s="13"/>
      <c r="P25" s="34"/>
      <c r="Q25" s="30">
        <f t="shared" si="3"/>
        <v>3</v>
      </c>
      <c r="R25" s="30">
        <f t="shared" si="3"/>
        <v>2</v>
      </c>
      <c r="S25" s="15">
        <f t="shared" si="3"/>
        <v>2</v>
      </c>
    </row>
    <row r="26" spans="1:19" ht="18.95" customHeight="1" x14ac:dyDescent="0.15">
      <c r="A26" s="128"/>
      <c r="B26" s="82"/>
      <c r="C26" s="31"/>
      <c r="D26" s="16" t="s">
        <v>219</v>
      </c>
      <c r="E26" s="13"/>
      <c r="F26" s="13"/>
      <c r="G26" s="13"/>
      <c r="H26" s="13"/>
      <c r="I26" s="13"/>
      <c r="J26" s="13"/>
      <c r="K26" s="13">
        <v>3</v>
      </c>
      <c r="L26" s="13">
        <v>2</v>
      </c>
      <c r="M26" s="13">
        <v>2</v>
      </c>
      <c r="N26" s="13"/>
      <c r="O26" s="13"/>
      <c r="P26" s="34"/>
      <c r="Q26" s="30">
        <f t="shared" si="3"/>
        <v>3</v>
      </c>
      <c r="R26" s="30">
        <f t="shared" si="3"/>
        <v>2</v>
      </c>
      <c r="S26" s="15">
        <f t="shared" si="3"/>
        <v>2</v>
      </c>
    </row>
    <row r="27" spans="1:19" ht="18.95" customHeight="1" x14ac:dyDescent="0.15">
      <c r="A27" s="128"/>
      <c r="B27" s="82"/>
      <c r="C27" s="31"/>
      <c r="D27" s="16" t="s">
        <v>220</v>
      </c>
      <c r="E27" s="13"/>
      <c r="F27" s="13"/>
      <c r="G27" s="13"/>
      <c r="H27" s="13"/>
      <c r="I27" s="13"/>
      <c r="J27" s="13"/>
      <c r="K27" s="13">
        <v>3</v>
      </c>
      <c r="L27" s="13">
        <v>2</v>
      </c>
      <c r="M27" s="13">
        <v>2</v>
      </c>
      <c r="N27" s="13"/>
      <c r="O27" s="13"/>
      <c r="P27" s="34"/>
      <c r="Q27" s="30">
        <f t="shared" si="3"/>
        <v>3</v>
      </c>
      <c r="R27" s="30">
        <f t="shared" si="3"/>
        <v>2</v>
      </c>
      <c r="S27" s="15">
        <f t="shared" si="3"/>
        <v>2</v>
      </c>
    </row>
    <row r="28" spans="1:19" ht="18.95" customHeight="1" x14ac:dyDescent="0.15">
      <c r="A28" s="128"/>
      <c r="B28" s="82"/>
      <c r="C28" s="31"/>
      <c r="D28" s="16" t="s">
        <v>221</v>
      </c>
      <c r="E28" s="13"/>
      <c r="F28" s="13"/>
      <c r="G28" s="13"/>
      <c r="H28" s="13"/>
      <c r="I28" s="13"/>
      <c r="J28" s="13"/>
      <c r="K28" s="13">
        <v>2</v>
      </c>
      <c r="L28" s="13">
        <v>1</v>
      </c>
      <c r="M28" s="13">
        <v>2</v>
      </c>
      <c r="N28" s="13"/>
      <c r="O28" s="13"/>
      <c r="P28" s="34"/>
      <c r="Q28" s="30">
        <f t="shared" si="3"/>
        <v>2</v>
      </c>
      <c r="R28" s="30">
        <f t="shared" si="3"/>
        <v>1</v>
      </c>
      <c r="S28" s="15">
        <f t="shared" si="3"/>
        <v>2</v>
      </c>
    </row>
    <row r="29" spans="1:19" ht="18.95" customHeight="1" x14ac:dyDescent="0.15">
      <c r="A29" s="128"/>
      <c r="B29" s="82"/>
      <c r="C29" s="31"/>
      <c r="D29" s="16" t="s">
        <v>222</v>
      </c>
      <c r="E29" s="13"/>
      <c r="F29" s="13"/>
      <c r="G29" s="13"/>
      <c r="H29" s="13">
        <v>2</v>
      </c>
      <c r="I29" s="13">
        <v>1</v>
      </c>
      <c r="J29" s="13">
        <v>2</v>
      </c>
      <c r="K29" s="13"/>
      <c r="L29" s="13"/>
      <c r="M29" s="13"/>
      <c r="N29" s="13"/>
      <c r="O29" s="13"/>
      <c r="P29" s="34"/>
      <c r="Q29" s="30">
        <f t="shared" si="3"/>
        <v>2</v>
      </c>
      <c r="R29" s="30">
        <f t="shared" si="3"/>
        <v>1</v>
      </c>
      <c r="S29" s="15">
        <f t="shared" si="3"/>
        <v>2</v>
      </c>
    </row>
    <row r="30" spans="1:19" ht="18.95" customHeight="1" x14ac:dyDescent="0.15">
      <c r="A30" s="128"/>
      <c r="B30" s="82"/>
      <c r="C30" s="31"/>
      <c r="D30" s="16" t="s">
        <v>223</v>
      </c>
      <c r="E30" s="13"/>
      <c r="F30" s="13"/>
      <c r="G30" s="13"/>
      <c r="H30" s="13">
        <v>2</v>
      </c>
      <c r="I30" s="13">
        <v>0</v>
      </c>
      <c r="J30" s="13">
        <v>4</v>
      </c>
      <c r="K30" s="13"/>
      <c r="L30" s="13"/>
      <c r="M30" s="13"/>
      <c r="N30" s="13"/>
      <c r="O30" s="13"/>
      <c r="P30" s="34"/>
      <c r="Q30" s="30">
        <f t="shared" si="3"/>
        <v>2</v>
      </c>
      <c r="R30" s="30">
        <f t="shared" si="3"/>
        <v>0</v>
      </c>
      <c r="S30" s="15">
        <f t="shared" si="3"/>
        <v>4</v>
      </c>
    </row>
    <row r="31" spans="1:19" ht="18.95" customHeight="1" x14ac:dyDescent="0.15">
      <c r="A31" s="128"/>
      <c r="B31" s="82"/>
      <c r="C31" s="31"/>
      <c r="D31" s="16" t="s">
        <v>224</v>
      </c>
      <c r="E31" s="13"/>
      <c r="F31" s="13"/>
      <c r="G31" s="13"/>
      <c r="H31" s="13"/>
      <c r="I31" s="13"/>
      <c r="J31" s="13"/>
      <c r="K31" s="13">
        <v>3</v>
      </c>
      <c r="L31" s="13">
        <v>3</v>
      </c>
      <c r="M31" s="13">
        <v>0</v>
      </c>
      <c r="N31" s="13"/>
      <c r="O31" s="13"/>
      <c r="P31" s="34"/>
      <c r="Q31" s="30">
        <f t="shared" si="3"/>
        <v>3</v>
      </c>
      <c r="R31" s="30">
        <f t="shared" si="3"/>
        <v>3</v>
      </c>
      <c r="S31" s="15">
        <f t="shared" si="3"/>
        <v>0</v>
      </c>
    </row>
    <row r="32" spans="1:19" ht="18.95" customHeight="1" x14ac:dyDescent="0.15">
      <c r="A32" s="128"/>
      <c r="B32" s="82"/>
      <c r="C32" s="31"/>
      <c r="D32" s="16" t="s">
        <v>225</v>
      </c>
      <c r="E32" s="13"/>
      <c r="F32" s="13"/>
      <c r="G32" s="13"/>
      <c r="H32" s="13"/>
      <c r="I32" s="13"/>
      <c r="J32" s="13"/>
      <c r="K32" s="13">
        <v>2</v>
      </c>
      <c r="L32" s="13">
        <v>0</v>
      </c>
      <c r="M32" s="13">
        <v>4</v>
      </c>
      <c r="N32" s="13"/>
      <c r="O32" s="13"/>
      <c r="P32" s="34"/>
      <c r="Q32" s="30">
        <f t="shared" si="3"/>
        <v>2</v>
      </c>
      <c r="R32" s="30">
        <f t="shared" si="3"/>
        <v>0</v>
      </c>
      <c r="S32" s="15">
        <f t="shared" si="3"/>
        <v>4</v>
      </c>
    </row>
    <row r="33" spans="1:19" ht="18.95" customHeight="1" x14ac:dyDescent="0.15">
      <c r="A33" s="128"/>
      <c r="B33" s="82"/>
      <c r="C33" s="31"/>
      <c r="D33" s="16" t="s">
        <v>226</v>
      </c>
      <c r="E33" s="13"/>
      <c r="F33" s="13"/>
      <c r="G33" s="13"/>
      <c r="H33" s="13"/>
      <c r="I33" s="13"/>
      <c r="J33" s="13"/>
      <c r="K33" s="13"/>
      <c r="L33" s="13"/>
      <c r="M33" s="13"/>
      <c r="N33" s="13">
        <v>3</v>
      </c>
      <c r="O33" s="13">
        <v>3</v>
      </c>
      <c r="P33" s="34">
        <v>0</v>
      </c>
      <c r="Q33" s="30">
        <f t="shared" si="3"/>
        <v>3</v>
      </c>
      <c r="R33" s="30">
        <f t="shared" si="3"/>
        <v>3</v>
      </c>
      <c r="S33" s="15">
        <f t="shared" si="3"/>
        <v>0</v>
      </c>
    </row>
    <row r="34" spans="1:19" ht="18.95" customHeight="1" x14ac:dyDescent="0.15">
      <c r="A34" s="128"/>
      <c r="B34" s="82"/>
      <c r="C34" s="31"/>
      <c r="D34" s="16" t="s">
        <v>227</v>
      </c>
      <c r="E34" s="13">
        <v>2</v>
      </c>
      <c r="F34" s="13">
        <v>0</v>
      </c>
      <c r="G34" s="13">
        <v>4</v>
      </c>
      <c r="H34" s="13"/>
      <c r="I34" s="13"/>
      <c r="J34" s="13"/>
      <c r="K34" s="13"/>
      <c r="L34" s="13"/>
      <c r="M34" s="13"/>
      <c r="N34" s="13"/>
      <c r="O34" s="13"/>
      <c r="P34" s="34"/>
      <c r="Q34" s="30">
        <f t="shared" si="3"/>
        <v>2</v>
      </c>
      <c r="R34" s="30">
        <f t="shared" si="3"/>
        <v>0</v>
      </c>
      <c r="S34" s="15">
        <f t="shared" si="3"/>
        <v>4</v>
      </c>
    </row>
    <row r="35" spans="1:19" ht="18.95" customHeight="1" thickBot="1" x14ac:dyDescent="0.2">
      <c r="A35" s="128"/>
      <c r="B35" s="83"/>
      <c r="C35" s="94" t="s">
        <v>296</v>
      </c>
      <c r="D35" s="95"/>
      <c r="E35" s="35">
        <f>SUM(E19:E34)</f>
        <v>7</v>
      </c>
      <c r="F35" s="35">
        <f t="shared" ref="F35:P35" si="4">SUM(F19:F34)</f>
        <v>4</v>
      </c>
      <c r="G35" s="35">
        <f t="shared" si="4"/>
        <v>6</v>
      </c>
      <c r="H35" s="35">
        <f t="shared" si="4"/>
        <v>17</v>
      </c>
      <c r="I35" s="35">
        <f t="shared" si="4"/>
        <v>8</v>
      </c>
      <c r="J35" s="35">
        <f t="shared" si="4"/>
        <v>17</v>
      </c>
      <c r="K35" s="35">
        <f>SUM(K19:K34)</f>
        <v>13</v>
      </c>
      <c r="L35" s="35">
        <f t="shared" si="4"/>
        <v>8</v>
      </c>
      <c r="M35" s="35">
        <f t="shared" si="4"/>
        <v>10</v>
      </c>
      <c r="N35" s="35">
        <f t="shared" si="4"/>
        <v>3</v>
      </c>
      <c r="O35" s="35">
        <f t="shared" si="4"/>
        <v>3</v>
      </c>
      <c r="P35" s="36">
        <f t="shared" si="4"/>
        <v>0</v>
      </c>
      <c r="Q35" s="57">
        <f>E35+H35+K35+N35</f>
        <v>40</v>
      </c>
      <c r="R35" s="57">
        <f t="shared" si="3"/>
        <v>23</v>
      </c>
      <c r="S35" s="36">
        <f t="shared" si="3"/>
        <v>33</v>
      </c>
    </row>
    <row r="36" spans="1:19" ht="18.95" customHeight="1" x14ac:dyDescent="0.15">
      <c r="A36" s="128"/>
      <c r="B36" s="81" t="s">
        <v>228</v>
      </c>
      <c r="C36" s="50"/>
      <c r="D36" s="55" t="s">
        <v>229</v>
      </c>
      <c r="E36" s="47"/>
      <c r="F36" s="47"/>
      <c r="G36" s="47"/>
      <c r="H36" s="47"/>
      <c r="I36" s="47"/>
      <c r="J36" s="47"/>
      <c r="K36" s="47">
        <v>3</v>
      </c>
      <c r="L36" s="47">
        <v>1</v>
      </c>
      <c r="M36" s="47">
        <v>3</v>
      </c>
      <c r="N36" s="47"/>
      <c r="O36" s="47"/>
      <c r="P36" s="52"/>
      <c r="Q36" s="59">
        <f t="shared" si="3"/>
        <v>3</v>
      </c>
      <c r="R36" s="59">
        <f t="shared" si="3"/>
        <v>1</v>
      </c>
      <c r="S36" s="60">
        <f t="shared" si="3"/>
        <v>3</v>
      </c>
    </row>
    <row r="37" spans="1:19" ht="18.95" customHeight="1" x14ac:dyDescent="0.15">
      <c r="A37" s="128"/>
      <c r="B37" s="82"/>
      <c r="C37" s="31"/>
      <c r="D37" s="16" t="s">
        <v>230</v>
      </c>
      <c r="E37" s="13"/>
      <c r="F37" s="13"/>
      <c r="G37" s="13"/>
      <c r="H37" s="13"/>
      <c r="I37" s="13"/>
      <c r="J37" s="13"/>
      <c r="K37" s="13">
        <v>2</v>
      </c>
      <c r="L37" s="13">
        <v>1</v>
      </c>
      <c r="M37" s="13">
        <v>2</v>
      </c>
      <c r="N37" s="13"/>
      <c r="O37" s="13"/>
      <c r="P37" s="34"/>
      <c r="Q37" s="30">
        <f t="shared" si="3"/>
        <v>2</v>
      </c>
      <c r="R37" s="30">
        <f t="shared" si="3"/>
        <v>1</v>
      </c>
      <c r="S37" s="15">
        <f t="shared" si="3"/>
        <v>2</v>
      </c>
    </row>
    <row r="38" spans="1:19" ht="18.95" customHeight="1" x14ac:dyDescent="0.15">
      <c r="A38" s="128"/>
      <c r="B38" s="82"/>
      <c r="C38" s="31"/>
      <c r="D38" s="16" t="s">
        <v>231</v>
      </c>
      <c r="E38" s="17"/>
      <c r="F38" s="17"/>
      <c r="G38" s="17"/>
      <c r="H38" s="17"/>
      <c r="I38" s="17"/>
      <c r="J38" s="13"/>
      <c r="K38" s="13"/>
      <c r="L38" s="13"/>
      <c r="M38" s="13"/>
      <c r="N38" s="13">
        <v>3</v>
      </c>
      <c r="O38" s="13">
        <v>3</v>
      </c>
      <c r="P38" s="34">
        <v>0</v>
      </c>
      <c r="Q38" s="30">
        <f t="shared" si="3"/>
        <v>3</v>
      </c>
      <c r="R38" s="30">
        <f t="shared" si="3"/>
        <v>3</v>
      </c>
      <c r="S38" s="15">
        <f t="shared" si="3"/>
        <v>0</v>
      </c>
    </row>
    <row r="39" spans="1:19" ht="18.95" customHeight="1" x14ac:dyDescent="0.15">
      <c r="A39" s="128"/>
      <c r="B39" s="82"/>
      <c r="C39" s="31"/>
      <c r="D39" s="16" t="s">
        <v>232</v>
      </c>
      <c r="E39" s="17"/>
      <c r="F39" s="17"/>
      <c r="G39" s="17"/>
      <c r="H39" s="17"/>
      <c r="I39" s="17"/>
      <c r="J39" s="13"/>
      <c r="K39" s="13"/>
      <c r="L39" s="13"/>
      <c r="M39" s="13"/>
      <c r="N39" s="13">
        <v>3</v>
      </c>
      <c r="O39" s="13">
        <v>3</v>
      </c>
      <c r="P39" s="34">
        <v>0</v>
      </c>
      <c r="Q39" s="30">
        <f t="shared" si="3"/>
        <v>3</v>
      </c>
      <c r="R39" s="30">
        <f t="shared" si="3"/>
        <v>3</v>
      </c>
      <c r="S39" s="15">
        <f t="shared" si="3"/>
        <v>0</v>
      </c>
    </row>
    <row r="40" spans="1:19" ht="18.95" customHeight="1" x14ac:dyDescent="0.15">
      <c r="A40" s="128"/>
      <c r="B40" s="82"/>
      <c r="C40" s="31"/>
      <c r="D40" s="16" t="s">
        <v>233</v>
      </c>
      <c r="E40" s="13"/>
      <c r="F40" s="13"/>
      <c r="G40" s="13"/>
      <c r="H40" s="13"/>
      <c r="I40" s="13"/>
      <c r="J40" s="13"/>
      <c r="K40" s="13"/>
      <c r="L40" s="13"/>
      <c r="M40" s="13"/>
      <c r="N40" s="13">
        <v>3</v>
      </c>
      <c r="O40" s="13">
        <v>3</v>
      </c>
      <c r="P40" s="34">
        <v>0</v>
      </c>
      <c r="Q40" s="30">
        <f t="shared" si="3"/>
        <v>3</v>
      </c>
      <c r="R40" s="30">
        <f t="shared" si="3"/>
        <v>3</v>
      </c>
      <c r="S40" s="15">
        <f t="shared" si="3"/>
        <v>0</v>
      </c>
    </row>
    <row r="41" spans="1:19" ht="18.95" customHeight="1" x14ac:dyDescent="0.15">
      <c r="A41" s="128"/>
      <c r="B41" s="82"/>
      <c r="C41" s="31"/>
      <c r="D41" s="16" t="s">
        <v>234</v>
      </c>
      <c r="E41" s="13"/>
      <c r="F41" s="13"/>
      <c r="G41" s="13"/>
      <c r="H41" s="13"/>
      <c r="I41" s="13"/>
      <c r="J41" s="13"/>
      <c r="K41" s="13"/>
      <c r="L41" s="13"/>
      <c r="M41" s="13"/>
      <c r="N41" s="13">
        <v>3</v>
      </c>
      <c r="O41" s="13">
        <v>3</v>
      </c>
      <c r="P41" s="34">
        <v>0</v>
      </c>
      <c r="Q41" s="30">
        <f t="shared" si="3"/>
        <v>3</v>
      </c>
      <c r="R41" s="30">
        <f t="shared" si="3"/>
        <v>3</v>
      </c>
      <c r="S41" s="15">
        <f t="shared" si="3"/>
        <v>0</v>
      </c>
    </row>
    <row r="42" spans="1:19" ht="18.95" customHeight="1" x14ac:dyDescent="0.15">
      <c r="A42" s="128"/>
      <c r="B42" s="82"/>
      <c r="C42" s="31"/>
      <c r="D42" s="16" t="s">
        <v>235</v>
      </c>
      <c r="E42" s="13"/>
      <c r="F42" s="13"/>
      <c r="G42" s="13"/>
      <c r="H42" s="13"/>
      <c r="I42" s="13"/>
      <c r="J42" s="13"/>
      <c r="K42" s="13"/>
      <c r="L42" s="13"/>
      <c r="M42" s="13"/>
      <c r="N42" s="13">
        <v>3</v>
      </c>
      <c r="O42" s="13">
        <v>0</v>
      </c>
      <c r="P42" s="34">
        <v>0</v>
      </c>
      <c r="Q42" s="30">
        <f t="shared" si="3"/>
        <v>3</v>
      </c>
      <c r="R42" s="30">
        <f t="shared" si="3"/>
        <v>0</v>
      </c>
      <c r="S42" s="15">
        <f t="shared" si="3"/>
        <v>0</v>
      </c>
    </row>
    <row r="43" spans="1:19" ht="18.95" customHeight="1" thickBot="1" x14ac:dyDescent="0.2">
      <c r="A43" s="128"/>
      <c r="B43" s="83"/>
      <c r="C43" s="94" t="s">
        <v>296</v>
      </c>
      <c r="D43" s="95"/>
      <c r="E43" s="35">
        <f>SUM(E36:E42)</f>
        <v>0</v>
      </c>
      <c r="F43" s="35">
        <f t="shared" ref="F43:O43" si="5">SUM(F36:F42)</f>
        <v>0</v>
      </c>
      <c r="G43" s="35">
        <f t="shared" si="5"/>
        <v>0</v>
      </c>
      <c r="H43" s="35">
        <f t="shared" si="5"/>
        <v>0</v>
      </c>
      <c r="I43" s="35">
        <f t="shared" si="5"/>
        <v>0</v>
      </c>
      <c r="J43" s="35">
        <f t="shared" si="5"/>
        <v>0</v>
      </c>
      <c r="K43" s="35">
        <f t="shared" si="5"/>
        <v>5</v>
      </c>
      <c r="L43" s="35">
        <f t="shared" si="5"/>
        <v>2</v>
      </c>
      <c r="M43" s="35">
        <f t="shared" si="5"/>
        <v>5</v>
      </c>
      <c r="N43" s="35">
        <f t="shared" si="5"/>
        <v>15</v>
      </c>
      <c r="O43" s="35">
        <f t="shared" si="5"/>
        <v>12</v>
      </c>
      <c r="P43" s="36">
        <f>SUM(P36:P42)</f>
        <v>0</v>
      </c>
      <c r="Q43" s="57">
        <f>E43+H43+K43+N43</f>
        <v>20</v>
      </c>
      <c r="R43" s="57">
        <f t="shared" ref="R43" si="6">F43+I43+L43+O43</f>
        <v>14</v>
      </c>
      <c r="S43" s="36">
        <f t="shared" ref="S43" si="7">G43+J43+M43+P43</f>
        <v>5</v>
      </c>
    </row>
    <row r="44" spans="1:19" ht="18.95" customHeight="1" thickBot="1" x14ac:dyDescent="0.2">
      <c r="A44" s="129"/>
      <c r="B44" s="79" t="s">
        <v>236</v>
      </c>
      <c r="C44" s="80"/>
      <c r="D44" s="80"/>
      <c r="E44" s="40">
        <f>E43+E35+E18</f>
        <v>19</v>
      </c>
      <c r="F44" s="40">
        <f>F43+F35+F18</f>
        <v>10</v>
      </c>
      <c r="G44" s="40">
        <f t="shared" ref="G44:P44" si="8">G43+G35+G18</f>
        <v>15</v>
      </c>
      <c r="H44" s="40">
        <f t="shared" si="8"/>
        <v>19</v>
      </c>
      <c r="I44" s="40">
        <f t="shared" si="8"/>
        <v>9</v>
      </c>
      <c r="J44" s="40">
        <f t="shared" si="8"/>
        <v>19</v>
      </c>
      <c r="K44" s="40">
        <f t="shared" si="8"/>
        <v>19</v>
      </c>
      <c r="L44" s="40">
        <f t="shared" si="8"/>
        <v>11</v>
      </c>
      <c r="M44" s="40">
        <f t="shared" si="8"/>
        <v>16</v>
      </c>
      <c r="N44" s="40">
        <f t="shared" si="8"/>
        <v>19</v>
      </c>
      <c r="O44" s="40">
        <f t="shared" si="8"/>
        <v>16</v>
      </c>
      <c r="P44" s="41">
        <f t="shared" si="8"/>
        <v>1</v>
      </c>
      <c r="Q44" s="61">
        <f>E44+H44+K44+N44</f>
        <v>76</v>
      </c>
      <c r="R44" s="61">
        <f t="shared" ref="R44" si="9">F44+I44+L44+O44</f>
        <v>46</v>
      </c>
      <c r="S44" s="41">
        <f t="shared" ref="S44" si="10">G44+J44+M44+P44</f>
        <v>51</v>
      </c>
    </row>
    <row r="45" spans="1:19" ht="18.95" customHeight="1" x14ac:dyDescent="0.15">
      <c r="A45" s="87" t="s">
        <v>9</v>
      </c>
      <c r="B45" s="125"/>
      <c r="C45" s="53"/>
      <c r="D45" s="44" t="s">
        <v>292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4"/>
      <c r="Q45" s="53">
        <f t="shared" si="3"/>
        <v>0</v>
      </c>
      <c r="R45" s="53">
        <f t="shared" si="3"/>
        <v>0</v>
      </c>
      <c r="S45" s="54">
        <f t="shared" si="3"/>
        <v>0</v>
      </c>
    </row>
    <row r="46" spans="1:19" ht="18.95" customHeight="1" thickBot="1" x14ac:dyDescent="0.2">
      <c r="A46" s="89"/>
      <c r="B46" s="126"/>
      <c r="C46" s="37"/>
      <c r="D46" s="38" t="s">
        <v>237</v>
      </c>
      <c r="E46" s="38">
        <f t="shared" ref="E46:P46" si="11">SUM(E45:E45)</f>
        <v>0</v>
      </c>
      <c r="F46" s="38">
        <f t="shared" si="11"/>
        <v>0</v>
      </c>
      <c r="G46" s="38">
        <f t="shared" si="11"/>
        <v>0</v>
      </c>
      <c r="H46" s="38">
        <f t="shared" si="11"/>
        <v>0</v>
      </c>
      <c r="I46" s="38">
        <f t="shared" si="11"/>
        <v>0</v>
      </c>
      <c r="J46" s="38">
        <f t="shared" si="11"/>
        <v>0</v>
      </c>
      <c r="K46" s="38">
        <f t="shared" si="11"/>
        <v>0</v>
      </c>
      <c r="L46" s="38">
        <f t="shared" si="11"/>
        <v>0</v>
      </c>
      <c r="M46" s="38">
        <f t="shared" si="11"/>
        <v>0</v>
      </c>
      <c r="N46" s="38">
        <f t="shared" si="11"/>
        <v>0</v>
      </c>
      <c r="O46" s="38">
        <f t="shared" si="11"/>
        <v>0</v>
      </c>
      <c r="P46" s="39">
        <f t="shared" si="11"/>
        <v>0</v>
      </c>
      <c r="Q46" s="37">
        <f t="shared" si="3"/>
        <v>0</v>
      </c>
      <c r="R46" s="38">
        <f t="shared" si="3"/>
        <v>0</v>
      </c>
      <c r="S46" s="39">
        <f t="shared" si="3"/>
        <v>0</v>
      </c>
    </row>
    <row r="47" spans="1:19" ht="18.95" customHeight="1" thickBot="1" x14ac:dyDescent="0.2">
      <c r="A47" s="79" t="s">
        <v>10</v>
      </c>
      <c r="B47" s="80"/>
      <c r="C47" s="80"/>
      <c r="D47" s="80"/>
      <c r="E47" s="40">
        <v>24</v>
      </c>
      <c r="F47" s="40">
        <v>15</v>
      </c>
      <c r="G47" s="40">
        <v>15</v>
      </c>
      <c r="H47" s="40">
        <v>22</v>
      </c>
      <c r="I47" s="40">
        <v>12</v>
      </c>
      <c r="J47" s="40">
        <v>19</v>
      </c>
      <c r="K47" s="40">
        <v>19</v>
      </c>
      <c r="L47" s="40">
        <v>10</v>
      </c>
      <c r="M47" s="40">
        <v>17</v>
      </c>
      <c r="N47" s="40">
        <v>19</v>
      </c>
      <c r="O47" s="40">
        <v>15</v>
      </c>
      <c r="P47" s="41">
        <v>2</v>
      </c>
      <c r="Q47" s="61">
        <v>84</v>
      </c>
      <c r="R47" s="40">
        <v>52</v>
      </c>
      <c r="S47" s="41">
        <v>53</v>
      </c>
    </row>
  </sheetData>
  <mergeCells count="23">
    <mergeCell ref="A45:B46"/>
    <mergeCell ref="A47:D47"/>
    <mergeCell ref="A5:A10"/>
    <mergeCell ref="B10:D10"/>
    <mergeCell ref="A11:A44"/>
    <mergeCell ref="B19:B35"/>
    <mergeCell ref="B36:B43"/>
    <mergeCell ref="B44:D44"/>
    <mergeCell ref="C18:D18"/>
    <mergeCell ref="C35:D35"/>
    <mergeCell ref="C43:D43"/>
    <mergeCell ref="B11:B15"/>
    <mergeCell ref="B16:B17"/>
    <mergeCell ref="A2:B4"/>
    <mergeCell ref="C2:C4"/>
    <mergeCell ref="D2:D4"/>
    <mergeCell ref="E2:J2"/>
    <mergeCell ref="K2:P2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1" orientation="portrait" verticalDpi="1200" r:id="rId1"/>
  <headerFooter>
    <oddHeader>&amp;C&amp;"HY신명조,굵게"&amp;20 &amp;"굴림체,굵게"2013~2014학년도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topLeftCell="A77" zoomScale="85" zoomScaleSheetLayoutView="85" workbookViewId="0">
      <selection activeCell="E10" sqref="E10:E11"/>
    </sheetView>
  </sheetViews>
  <sheetFormatPr defaultRowHeight="13.5" x14ac:dyDescent="0.15"/>
  <cols>
    <col min="1" max="4" width="4.77734375" style="7" customWidth="1"/>
    <col min="5" max="5" width="10.77734375" style="7" customWidth="1"/>
    <col min="6" max="11" width="8.77734375" style="7" customWidth="1"/>
    <col min="12" max="12" width="24.33203125" style="7" customWidth="1"/>
    <col min="13" max="16384" width="8.88671875" style="7"/>
  </cols>
  <sheetData>
    <row r="1" spans="1:12" ht="23.25" customHeight="1" x14ac:dyDescent="0.15">
      <c r="A1" s="107" t="s">
        <v>238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117" t="s">
        <v>239</v>
      </c>
      <c r="B2" s="117" t="s">
        <v>240</v>
      </c>
      <c r="C2" s="119" t="s">
        <v>241</v>
      </c>
      <c r="D2" s="119" t="s">
        <v>242</v>
      </c>
      <c r="E2" s="119" t="s">
        <v>243</v>
      </c>
      <c r="F2" s="118" t="s">
        <v>244</v>
      </c>
      <c r="G2" s="118"/>
      <c r="H2" s="118"/>
      <c r="I2" s="118" t="s">
        <v>245</v>
      </c>
      <c r="J2" s="118"/>
      <c r="K2" s="118"/>
      <c r="L2" s="117" t="s">
        <v>246</v>
      </c>
    </row>
    <row r="3" spans="1:12" ht="15.95" customHeight="1" x14ac:dyDescent="0.15">
      <c r="A3" s="117"/>
      <c r="B3" s="117"/>
      <c r="C3" s="119"/>
      <c r="D3" s="119"/>
      <c r="E3" s="119"/>
      <c r="F3" s="117" t="s">
        <v>247</v>
      </c>
      <c r="G3" s="117"/>
      <c r="H3" s="117"/>
      <c r="I3" s="117" t="s">
        <v>247</v>
      </c>
      <c r="J3" s="117"/>
      <c r="K3" s="117"/>
      <c r="L3" s="117"/>
    </row>
    <row r="4" spans="1:12" ht="15.95" customHeight="1" x14ac:dyDescent="0.15">
      <c r="A4" s="117"/>
      <c r="B4" s="117"/>
      <c r="C4" s="119"/>
      <c r="D4" s="119"/>
      <c r="E4" s="119"/>
      <c r="F4" s="117" t="s">
        <v>192</v>
      </c>
      <c r="G4" s="117" t="s">
        <v>248</v>
      </c>
      <c r="H4" s="117"/>
      <c r="I4" s="117" t="s">
        <v>192</v>
      </c>
      <c r="J4" s="117" t="s">
        <v>248</v>
      </c>
      <c r="K4" s="117"/>
      <c r="L4" s="117"/>
    </row>
    <row r="5" spans="1:12" ht="15.95" customHeight="1" x14ac:dyDescent="0.15">
      <c r="A5" s="117"/>
      <c r="B5" s="117"/>
      <c r="C5" s="119"/>
      <c r="D5" s="119"/>
      <c r="E5" s="119"/>
      <c r="F5" s="117"/>
      <c r="G5" s="25" t="s">
        <v>193</v>
      </c>
      <c r="H5" s="25" t="s">
        <v>194</v>
      </c>
      <c r="I5" s="117"/>
      <c r="J5" s="25" t="s">
        <v>193</v>
      </c>
      <c r="K5" s="25" t="s">
        <v>194</v>
      </c>
      <c r="L5" s="117"/>
    </row>
    <row r="6" spans="1:12" ht="15.95" customHeight="1" x14ac:dyDescent="0.15">
      <c r="A6" s="117">
        <v>1</v>
      </c>
      <c r="B6" s="117">
        <v>1</v>
      </c>
      <c r="C6" s="117" t="s">
        <v>195</v>
      </c>
      <c r="D6" s="117" t="s">
        <v>249</v>
      </c>
      <c r="E6" s="117"/>
      <c r="F6" s="117"/>
      <c r="G6" s="117"/>
      <c r="H6" s="117"/>
      <c r="I6" s="117" t="s">
        <v>196</v>
      </c>
      <c r="J6" s="117"/>
      <c r="K6" s="117"/>
      <c r="L6" s="25"/>
    </row>
    <row r="7" spans="1:12" ht="15.95" customHeight="1" x14ac:dyDescent="0.15">
      <c r="A7" s="117"/>
      <c r="B7" s="117"/>
      <c r="C7" s="117"/>
      <c r="D7" s="117"/>
      <c r="E7" s="117"/>
      <c r="F7" s="25"/>
      <c r="G7" s="25"/>
      <c r="H7" s="25"/>
      <c r="I7" s="25">
        <v>1</v>
      </c>
      <c r="J7" s="25">
        <v>1</v>
      </c>
      <c r="K7" s="25"/>
      <c r="L7" s="25"/>
    </row>
    <row r="8" spans="1:12" ht="15.95" customHeight="1" x14ac:dyDescent="0.15">
      <c r="A8" s="117"/>
      <c r="B8" s="117"/>
      <c r="C8" s="117"/>
      <c r="D8" s="117" t="s">
        <v>250</v>
      </c>
      <c r="E8" s="117"/>
      <c r="F8" s="117"/>
      <c r="G8" s="117"/>
      <c r="H8" s="117"/>
      <c r="I8" s="117" t="s">
        <v>198</v>
      </c>
      <c r="J8" s="117"/>
      <c r="K8" s="117"/>
      <c r="L8" s="25"/>
    </row>
    <row r="9" spans="1:12" ht="15.95" customHeight="1" x14ac:dyDescent="0.15">
      <c r="A9" s="117"/>
      <c r="B9" s="117"/>
      <c r="C9" s="117"/>
      <c r="D9" s="117"/>
      <c r="E9" s="117"/>
      <c r="F9" s="25"/>
      <c r="G9" s="25"/>
      <c r="H9" s="25"/>
      <c r="I9" s="25">
        <v>2</v>
      </c>
      <c r="J9" s="25">
        <v>2</v>
      </c>
      <c r="K9" s="25"/>
      <c r="L9" s="25"/>
    </row>
    <row r="10" spans="1:12" ht="15.95" customHeight="1" x14ac:dyDescent="0.15">
      <c r="A10" s="117"/>
      <c r="B10" s="117"/>
      <c r="C10" s="117"/>
      <c r="D10" s="117"/>
      <c r="E10" s="117"/>
      <c r="F10" s="117"/>
      <c r="G10" s="117"/>
      <c r="H10" s="117"/>
      <c r="I10" s="117" t="s">
        <v>200</v>
      </c>
      <c r="J10" s="117"/>
      <c r="K10" s="117"/>
      <c r="L10" s="25"/>
    </row>
    <row r="11" spans="1:12" ht="15.95" customHeight="1" x14ac:dyDescent="0.15">
      <c r="A11" s="117"/>
      <c r="B11" s="117"/>
      <c r="C11" s="117"/>
      <c r="D11" s="117"/>
      <c r="E11" s="117"/>
      <c r="F11" s="25"/>
      <c r="G11" s="25"/>
      <c r="H11" s="25"/>
      <c r="I11" s="25">
        <v>2</v>
      </c>
      <c r="J11" s="25">
        <v>2</v>
      </c>
      <c r="K11" s="25"/>
      <c r="L11" s="25"/>
    </row>
    <row r="12" spans="1:12" ht="15.95" customHeight="1" x14ac:dyDescent="0.15">
      <c r="A12" s="117"/>
      <c r="B12" s="117"/>
      <c r="C12" s="117" t="s">
        <v>201</v>
      </c>
      <c r="D12" s="117"/>
      <c r="E12" s="117"/>
      <c r="F12" s="25">
        <f t="shared" ref="F12:K12" si="0">F7+F9+F11</f>
        <v>0</v>
      </c>
      <c r="G12" s="25">
        <f t="shared" si="0"/>
        <v>0</v>
      </c>
      <c r="H12" s="25">
        <f t="shared" si="0"/>
        <v>0</v>
      </c>
      <c r="I12" s="25">
        <f t="shared" si="0"/>
        <v>5</v>
      </c>
      <c r="J12" s="25">
        <f t="shared" si="0"/>
        <v>5</v>
      </c>
      <c r="K12" s="25">
        <f t="shared" si="0"/>
        <v>0</v>
      </c>
      <c r="L12" s="25"/>
    </row>
    <row r="13" spans="1:12" ht="15.95" customHeight="1" x14ac:dyDescent="0.15">
      <c r="A13" s="117"/>
      <c r="B13" s="117"/>
      <c r="C13" s="117" t="s">
        <v>202</v>
      </c>
      <c r="D13" s="117" t="s">
        <v>251</v>
      </c>
      <c r="E13" s="117"/>
      <c r="F13" s="117"/>
      <c r="G13" s="117"/>
      <c r="H13" s="117"/>
      <c r="I13" s="117" t="s">
        <v>204</v>
      </c>
      <c r="J13" s="117"/>
      <c r="K13" s="117"/>
      <c r="L13" s="25" t="s">
        <v>252</v>
      </c>
    </row>
    <row r="14" spans="1:12" ht="15.95" customHeight="1" x14ac:dyDescent="0.15">
      <c r="A14" s="117"/>
      <c r="B14" s="117"/>
      <c r="C14" s="117"/>
      <c r="D14" s="117"/>
      <c r="E14" s="117"/>
      <c r="F14" s="25"/>
      <c r="G14" s="25"/>
      <c r="H14" s="25"/>
      <c r="I14" s="25">
        <v>3</v>
      </c>
      <c r="J14" s="25">
        <v>3</v>
      </c>
      <c r="K14" s="25"/>
      <c r="L14" s="25"/>
    </row>
    <row r="15" spans="1:12" ht="15.95" customHeight="1" x14ac:dyDescent="0.15">
      <c r="A15" s="117"/>
      <c r="B15" s="117"/>
      <c r="C15" s="117"/>
      <c r="D15" s="117" t="s">
        <v>251</v>
      </c>
      <c r="E15" s="117"/>
      <c r="F15" s="117"/>
      <c r="G15" s="117"/>
      <c r="H15" s="117"/>
      <c r="I15" s="117" t="s">
        <v>205</v>
      </c>
      <c r="J15" s="117"/>
      <c r="K15" s="117"/>
      <c r="L15" s="25" t="s">
        <v>252</v>
      </c>
    </row>
    <row r="16" spans="1:12" ht="15.95" customHeight="1" x14ac:dyDescent="0.15">
      <c r="A16" s="117"/>
      <c r="B16" s="117"/>
      <c r="C16" s="117"/>
      <c r="D16" s="117"/>
      <c r="E16" s="117"/>
      <c r="F16" s="25"/>
      <c r="G16" s="25"/>
      <c r="H16" s="25"/>
      <c r="I16" s="25">
        <v>3</v>
      </c>
      <c r="J16" s="25">
        <v>2</v>
      </c>
      <c r="K16" s="25">
        <v>2</v>
      </c>
      <c r="L16" s="25"/>
    </row>
    <row r="17" spans="1:12" ht="15.95" customHeight="1" x14ac:dyDescent="0.15">
      <c r="A17" s="117"/>
      <c r="B17" s="117"/>
      <c r="C17" s="117"/>
      <c r="D17" s="117" t="s">
        <v>251</v>
      </c>
      <c r="E17" s="117"/>
      <c r="F17" s="117"/>
      <c r="G17" s="117"/>
      <c r="H17" s="117"/>
      <c r="I17" s="117" t="s">
        <v>206</v>
      </c>
      <c r="J17" s="117"/>
      <c r="K17" s="117"/>
      <c r="L17" s="25"/>
    </row>
    <row r="18" spans="1:12" ht="15.95" customHeight="1" x14ac:dyDescent="0.15">
      <c r="A18" s="117"/>
      <c r="B18" s="117"/>
      <c r="C18" s="117"/>
      <c r="D18" s="117"/>
      <c r="E18" s="117"/>
      <c r="F18" s="25"/>
      <c r="G18" s="25"/>
      <c r="H18" s="25"/>
      <c r="I18" s="25">
        <v>3</v>
      </c>
      <c r="J18" s="25">
        <v>2</v>
      </c>
      <c r="K18" s="25">
        <v>2</v>
      </c>
      <c r="L18" s="25"/>
    </row>
    <row r="19" spans="1:12" ht="15.95" customHeight="1" x14ac:dyDescent="0.15">
      <c r="A19" s="117"/>
      <c r="B19" s="117"/>
      <c r="C19" s="117"/>
      <c r="D19" s="117" t="s">
        <v>251</v>
      </c>
      <c r="E19" s="117"/>
      <c r="F19" s="117"/>
      <c r="G19" s="117"/>
      <c r="H19" s="117"/>
      <c r="I19" s="117" t="s">
        <v>207</v>
      </c>
      <c r="J19" s="117"/>
      <c r="K19" s="117"/>
      <c r="L19" s="25"/>
    </row>
    <row r="20" spans="1:12" ht="15.95" customHeight="1" x14ac:dyDescent="0.15">
      <c r="A20" s="117"/>
      <c r="B20" s="117"/>
      <c r="C20" s="117"/>
      <c r="D20" s="117"/>
      <c r="E20" s="117"/>
      <c r="F20" s="25"/>
      <c r="G20" s="25"/>
      <c r="H20" s="25"/>
      <c r="I20" s="25">
        <v>3</v>
      </c>
      <c r="J20" s="25">
        <v>2</v>
      </c>
      <c r="K20" s="25">
        <v>2</v>
      </c>
      <c r="L20" s="25"/>
    </row>
    <row r="21" spans="1:12" ht="15.95" customHeight="1" x14ac:dyDescent="0.15">
      <c r="A21" s="117"/>
      <c r="B21" s="117"/>
      <c r="C21" s="117"/>
      <c r="D21" s="117" t="s">
        <v>253</v>
      </c>
      <c r="E21" s="117"/>
      <c r="F21" s="117"/>
      <c r="G21" s="117"/>
      <c r="H21" s="117"/>
      <c r="I21" s="117" t="s">
        <v>227</v>
      </c>
      <c r="J21" s="117"/>
      <c r="K21" s="117"/>
      <c r="L21" s="25" t="s">
        <v>252</v>
      </c>
    </row>
    <row r="22" spans="1:12" ht="15.95" customHeight="1" x14ac:dyDescent="0.15">
      <c r="A22" s="117"/>
      <c r="B22" s="117"/>
      <c r="C22" s="117"/>
      <c r="D22" s="117"/>
      <c r="E22" s="117"/>
      <c r="F22" s="25"/>
      <c r="G22" s="25"/>
      <c r="H22" s="25"/>
      <c r="I22" s="25">
        <v>2</v>
      </c>
      <c r="J22" s="25"/>
      <c r="K22" s="25">
        <v>4</v>
      </c>
      <c r="L22" s="25"/>
    </row>
    <row r="23" spans="1:12" ht="15.95" customHeight="1" x14ac:dyDescent="0.15">
      <c r="A23" s="117"/>
      <c r="B23" s="117"/>
      <c r="C23" s="117"/>
      <c r="D23" s="117" t="s">
        <v>253</v>
      </c>
      <c r="E23" s="117"/>
      <c r="F23" s="117"/>
      <c r="G23" s="117"/>
      <c r="H23" s="117"/>
      <c r="I23" s="117" t="s">
        <v>212</v>
      </c>
      <c r="J23" s="117"/>
      <c r="K23" s="117"/>
      <c r="L23" s="25" t="s">
        <v>252</v>
      </c>
    </row>
    <row r="24" spans="1:12" ht="15.95" customHeight="1" x14ac:dyDescent="0.15">
      <c r="A24" s="117"/>
      <c r="B24" s="117"/>
      <c r="C24" s="117"/>
      <c r="D24" s="117"/>
      <c r="E24" s="117"/>
      <c r="F24" s="25"/>
      <c r="G24" s="25"/>
      <c r="H24" s="25"/>
      <c r="I24" s="25">
        <v>2</v>
      </c>
      <c r="J24" s="25">
        <v>1</v>
      </c>
      <c r="K24" s="25">
        <v>2</v>
      </c>
      <c r="L24" s="25"/>
    </row>
    <row r="25" spans="1:12" ht="15.95" customHeight="1" x14ac:dyDescent="0.15">
      <c r="A25" s="117"/>
      <c r="B25" s="117"/>
      <c r="C25" s="117"/>
      <c r="D25" s="115" t="s">
        <v>253</v>
      </c>
      <c r="E25" s="115"/>
      <c r="F25" s="108"/>
      <c r="G25" s="109"/>
      <c r="H25" s="110"/>
      <c r="I25" s="108" t="s">
        <v>213</v>
      </c>
      <c r="J25" s="109"/>
      <c r="K25" s="110"/>
      <c r="L25" s="25"/>
    </row>
    <row r="26" spans="1:12" ht="15.95" customHeight="1" x14ac:dyDescent="0.15">
      <c r="A26" s="117"/>
      <c r="B26" s="117"/>
      <c r="C26" s="117"/>
      <c r="D26" s="116"/>
      <c r="E26" s="116"/>
      <c r="F26" s="25"/>
      <c r="G26" s="25"/>
      <c r="H26" s="25"/>
      <c r="I26" s="25">
        <v>3</v>
      </c>
      <c r="J26" s="25">
        <v>3</v>
      </c>
      <c r="K26" s="25"/>
      <c r="L26" s="25"/>
    </row>
    <row r="27" spans="1:12" ht="15.95" customHeight="1" x14ac:dyDescent="0.15">
      <c r="A27" s="117"/>
      <c r="B27" s="117"/>
      <c r="C27" s="117"/>
      <c r="D27" s="115"/>
      <c r="E27" s="115"/>
      <c r="F27" s="108"/>
      <c r="G27" s="109"/>
      <c r="H27" s="110"/>
      <c r="I27" s="108"/>
      <c r="J27" s="109"/>
      <c r="K27" s="110"/>
      <c r="L27" s="25"/>
    </row>
    <row r="28" spans="1:12" ht="15.95" customHeight="1" x14ac:dyDescent="0.15">
      <c r="A28" s="117"/>
      <c r="B28" s="117"/>
      <c r="C28" s="117"/>
      <c r="D28" s="116"/>
      <c r="E28" s="116"/>
      <c r="F28" s="25"/>
      <c r="G28" s="25"/>
      <c r="H28" s="25"/>
      <c r="I28" s="25"/>
      <c r="J28" s="25"/>
      <c r="K28" s="25"/>
      <c r="L28" s="25"/>
    </row>
    <row r="29" spans="1:12" ht="15.95" customHeight="1" x14ac:dyDescent="0.1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25"/>
    </row>
    <row r="30" spans="1:12" ht="15.95" customHeight="1" x14ac:dyDescent="0.15">
      <c r="A30" s="117"/>
      <c r="B30" s="117"/>
      <c r="C30" s="117"/>
      <c r="D30" s="117"/>
      <c r="E30" s="117"/>
      <c r="F30" s="25"/>
      <c r="G30" s="25"/>
      <c r="H30" s="25"/>
      <c r="I30" s="25"/>
      <c r="J30" s="25"/>
      <c r="K30" s="25"/>
      <c r="L30" s="25"/>
    </row>
    <row r="31" spans="1:12" ht="15.95" hidden="1" customHeight="1" x14ac:dyDescent="0.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25"/>
    </row>
    <row r="32" spans="1:12" ht="15.95" hidden="1" customHeight="1" x14ac:dyDescent="0.15">
      <c r="A32" s="117"/>
      <c r="B32" s="117"/>
      <c r="C32" s="117"/>
      <c r="D32" s="117"/>
      <c r="E32" s="117"/>
      <c r="F32" s="25"/>
      <c r="G32" s="25"/>
      <c r="H32" s="25"/>
      <c r="I32" s="25"/>
      <c r="J32" s="25"/>
      <c r="K32" s="25"/>
      <c r="L32" s="25"/>
    </row>
    <row r="33" spans="1:12" ht="15.95" hidden="1" customHeight="1" x14ac:dyDescent="0.15">
      <c r="A33" s="117"/>
      <c r="B33" s="117"/>
      <c r="C33" s="117" t="s">
        <v>236</v>
      </c>
      <c r="D33" s="117"/>
      <c r="E33" s="117"/>
      <c r="F33" s="25">
        <f t="shared" ref="F33:K33" si="1">F14+F16+F18+F20+F22+F24+F26+F28+F30+F32</f>
        <v>0</v>
      </c>
      <c r="G33" s="25">
        <f t="shared" si="1"/>
        <v>0</v>
      </c>
      <c r="H33" s="25">
        <f t="shared" si="1"/>
        <v>0</v>
      </c>
      <c r="I33" s="25">
        <f t="shared" si="1"/>
        <v>19</v>
      </c>
      <c r="J33" s="25">
        <f t="shared" si="1"/>
        <v>13</v>
      </c>
      <c r="K33" s="25">
        <f t="shared" si="1"/>
        <v>12</v>
      </c>
      <c r="L33" s="25"/>
    </row>
    <row r="34" spans="1:12" ht="15.95" hidden="1" customHeight="1" x14ac:dyDescent="0.15">
      <c r="A34" s="117"/>
      <c r="B34" s="117" t="s">
        <v>254</v>
      </c>
      <c r="C34" s="117"/>
      <c r="D34" s="117"/>
      <c r="E34" s="117"/>
      <c r="F34" s="25">
        <f t="shared" ref="F34:K34" si="2">F12+F33</f>
        <v>0</v>
      </c>
      <c r="G34" s="25">
        <f t="shared" si="2"/>
        <v>0</v>
      </c>
      <c r="H34" s="25">
        <f t="shared" si="2"/>
        <v>0</v>
      </c>
      <c r="I34" s="25">
        <f t="shared" si="2"/>
        <v>24</v>
      </c>
      <c r="J34" s="25">
        <f t="shared" si="2"/>
        <v>18</v>
      </c>
      <c r="K34" s="25">
        <f t="shared" si="2"/>
        <v>12</v>
      </c>
      <c r="L34" s="25"/>
    </row>
    <row r="35" spans="1:12" ht="15.95" customHeight="1" x14ac:dyDescent="0.15">
      <c r="A35" s="117"/>
      <c r="B35" s="117">
        <v>2</v>
      </c>
      <c r="C35" s="117" t="s">
        <v>195</v>
      </c>
      <c r="D35" s="117"/>
      <c r="E35" s="117"/>
      <c r="F35" s="117"/>
      <c r="G35" s="117"/>
      <c r="H35" s="117"/>
      <c r="I35" s="117" t="s">
        <v>197</v>
      </c>
      <c r="J35" s="117"/>
      <c r="K35" s="117"/>
      <c r="L35" s="25"/>
    </row>
    <row r="36" spans="1:12" ht="15.95" customHeight="1" x14ac:dyDescent="0.15">
      <c r="A36" s="117"/>
      <c r="B36" s="117"/>
      <c r="C36" s="117"/>
      <c r="D36" s="117"/>
      <c r="E36" s="117"/>
      <c r="F36" s="25"/>
      <c r="G36" s="25"/>
      <c r="H36" s="25"/>
      <c r="I36" s="25">
        <v>1</v>
      </c>
      <c r="J36" s="25">
        <v>1</v>
      </c>
      <c r="K36" s="25"/>
      <c r="L36" s="25"/>
    </row>
    <row r="37" spans="1:12" ht="15.95" customHeight="1" x14ac:dyDescent="0.15">
      <c r="A37" s="117"/>
      <c r="B37" s="117"/>
      <c r="C37" s="117"/>
      <c r="D37" s="117"/>
      <c r="E37" s="117"/>
      <c r="F37" s="117"/>
      <c r="G37" s="117"/>
      <c r="H37" s="117"/>
      <c r="I37" s="117" t="s">
        <v>199</v>
      </c>
      <c r="J37" s="117"/>
      <c r="K37" s="117"/>
      <c r="L37" s="25"/>
    </row>
    <row r="38" spans="1:12" ht="15.95" customHeight="1" x14ac:dyDescent="0.15">
      <c r="A38" s="117"/>
      <c r="B38" s="117"/>
      <c r="C38" s="117"/>
      <c r="D38" s="117"/>
      <c r="E38" s="117"/>
      <c r="F38" s="25"/>
      <c r="G38" s="25"/>
      <c r="H38" s="25"/>
      <c r="I38" s="25">
        <v>2</v>
      </c>
      <c r="J38" s="25">
        <v>2</v>
      </c>
      <c r="K38" s="25"/>
      <c r="L38" s="25"/>
    </row>
    <row r="39" spans="1:12" ht="15.95" customHeight="1" x14ac:dyDescent="0.1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25"/>
    </row>
    <row r="40" spans="1:12" ht="15.95" customHeight="1" x14ac:dyDescent="0.15">
      <c r="A40" s="117"/>
      <c r="B40" s="117"/>
      <c r="C40" s="117"/>
      <c r="D40" s="117"/>
      <c r="E40" s="117"/>
      <c r="F40" s="25"/>
      <c r="G40" s="25"/>
      <c r="H40" s="25"/>
      <c r="I40" s="25"/>
      <c r="J40" s="25"/>
      <c r="K40" s="25"/>
      <c r="L40" s="25"/>
    </row>
    <row r="41" spans="1:12" ht="15.95" hidden="1" customHeight="1" x14ac:dyDescent="0.15">
      <c r="A41" s="117"/>
      <c r="B41" s="117"/>
      <c r="C41" s="117" t="s">
        <v>201</v>
      </c>
      <c r="D41" s="117"/>
      <c r="E41" s="117"/>
      <c r="F41" s="25">
        <f t="shared" ref="F41:K41" si="3">F36+F38+F40</f>
        <v>0</v>
      </c>
      <c r="G41" s="25">
        <f t="shared" si="3"/>
        <v>0</v>
      </c>
      <c r="H41" s="25">
        <f t="shared" si="3"/>
        <v>0</v>
      </c>
      <c r="I41" s="25">
        <f t="shared" si="3"/>
        <v>3</v>
      </c>
      <c r="J41" s="25">
        <f t="shared" si="3"/>
        <v>3</v>
      </c>
      <c r="K41" s="25">
        <f t="shared" si="3"/>
        <v>0</v>
      </c>
      <c r="L41" s="25"/>
    </row>
    <row r="42" spans="1:12" ht="15.95" hidden="1" customHeight="1" x14ac:dyDescent="0.15">
      <c r="A42" s="117"/>
      <c r="B42" s="117"/>
      <c r="C42" s="117" t="s">
        <v>202</v>
      </c>
      <c r="D42" s="117" t="s">
        <v>251</v>
      </c>
      <c r="E42" s="117"/>
      <c r="F42" s="117"/>
      <c r="G42" s="117"/>
      <c r="H42" s="117"/>
      <c r="I42" s="117" t="s">
        <v>208</v>
      </c>
      <c r="J42" s="117"/>
      <c r="K42" s="117"/>
      <c r="L42" s="25"/>
    </row>
    <row r="43" spans="1:12" ht="15.95" customHeight="1" x14ac:dyDescent="0.15">
      <c r="A43" s="117"/>
      <c r="B43" s="117"/>
      <c r="C43" s="117"/>
      <c r="D43" s="117"/>
      <c r="E43" s="117"/>
      <c r="F43" s="25"/>
      <c r="G43" s="25"/>
      <c r="H43" s="25"/>
      <c r="I43" s="25">
        <v>2</v>
      </c>
      <c r="J43" s="25">
        <v>1</v>
      </c>
      <c r="K43" s="25">
        <v>2</v>
      </c>
      <c r="L43" s="25"/>
    </row>
    <row r="44" spans="1:12" ht="15.95" customHeight="1" x14ac:dyDescent="0.15">
      <c r="A44" s="117"/>
      <c r="B44" s="117"/>
      <c r="C44" s="117"/>
      <c r="D44" s="117" t="s">
        <v>251</v>
      </c>
      <c r="E44" s="117"/>
      <c r="F44" s="117"/>
      <c r="G44" s="117"/>
      <c r="H44" s="117"/>
      <c r="I44" s="117" t="s">
        <v>255</v>
      </c>
      <c r="J44" s="117"/>
      <c r="K44" s="117"/>
      <c r="L44" s="25"/>
    </row>
    <row r="45" spans="1:12" ht="15.95" customHeight="1" x14ac:dyDescent="0.15">
      <c r="A45" s="117"/>
      <c r="B45" s="117"/>
      <c r="C45" s="117"/>
      <c r="D45" s="117"/>
      <c r="E45" s="117"/>
      <c r="F45" s="25"/>
      <c r="G45" s="25"/>
      <c r="H45" s="25"/>
      <c r="I45" s="25">
        <v>1</v>
      </c>
      <c r="J45" s="25">
        <v>1</v>
      </c>
      <c r="K45" s="25">
        <v>1</v>
      </c>
      <c r="L45" s="25"/>
    </row>
    <row r="46" spans="1:12" ht="15.95" customHeight="1" x14ac:dyDescent="0.15">
      <c r="A46" s="117"/>
      <c r="B46" s="117"/>
      <c r="C46" s="117"/>
      <c r="D46" s="117" t="s">
        <v>253</v>
      </c>
      <c r="E46" s="117"/>
      <c r="F46" s="117"/>
      <c r="G46" s="117"/>
      <c r="H46" s="117"/>
      <c r="I46" s="117" t="s">
        <v>214</v>
      </c>
      <c r="J46" s="117"/>
      <c r="K46" s="117"/>
      <c r="L46" s="25"/>
    </row>
    <row r="47" spans="1:12" ht="15.95" customHeight="1" x14ac:dyDescent="0.15">
      <c r="A47" s="117"/>
      <c r="B47" s="117"/>
      <c r="C47" s="117"/>
      <c r="D47" s="117"/>
      <c r="E47" s="117"/>
      <c r="F47" s="25"/>
      <c r="G47" s="25"/>
      <c r="H47" s="25"/>
      <c r="I47" s="25">
        <v>3</v>
      </c>
      <c r="J47" s="25">
        <v>2</v>
      </c>
      <c r="K47" s="25">
        <v>2</v>
      </c>
      <c r="L47" s="25"/>
    </row>
    <row r="48" spans="1:12" ht="15.95" customHeight="1" x14ac:dyDescent="0.15">
      <c r="A48" s="117"/>
      <c r="B48" s="117"/>
      <c r="C48" s="117"/>
      <c r="D48" s="117" t="s">
        <v>253</v>
      </c>
      <c r="E48" s="117"/>
      <c r="F48" s="117"/>
      <c r="G48" s="117"/>
      <c r="H48" s="117"/>
      <c r="I48" s="117" t="s">
        <v>215</v>
      </c>
      <c r="J48" s="117"/>
      <c r="K48" s="117"/>
      <c r="L48" s="25" t="s">
        <v>252</v>
      </c>
    </row>
    <row r="49" spans="1:12" ht="15.95" customHeight="1" x14ac:dyDescent="0.15">
      <c r="A49" s="117"/>
      <c r="B49" s="117"/>
      <c r="C49" s="117"/>
      <c r="D49" s="117"/>
      <c r="E49" s="117"/>
      <c r="F49" s="25"/>
      <c r="G49" s="25"/>
      <c r="H49" s="25"/>
      <c r="I49" s="25">
        <v>3</v>
      </c>
      <c r="J49" s="25">
        <v>2</v>
      </c>
      <c r="K49" s="25">
        <v>2</v>
      </c>
      <c r="L49" s="25"/>
    </row>
    <row r="50" spans="1:12" ht="15.95" customHeight="1" x14ac:dyDescent="0.15">
      <c r="A50" s="117"/>
      <c r="B50" s="117"/>
      <c r="C50" s="117"/>
      <c r="D50" s="115" t="s">
        <v>253</v>
      </c>
      <c r="E50" s="115"/>
      <c r="F50" s="108"/>
      <c r="G50" s="109"/>
      <c r="H50" s="110"/>
      <c r="I50" s="108" t="s">
        <v>256</v>
      </c>
      <c r="J50" s="109"/>
      <c r="K50" s="110"/>
      <c r="L50" s="25" t="s">
        <v>252</v>
      </c>
    </row>
    <row r="51" spans="1:12" ht="15.95" customHeight="1" x14ac:dyDescent="0.15">
      <c r="A51" s="117"/>
      <c r="B51" s="117"/>
      <c r="C51" s="117"/>
      <c r="D51" s="116"/>
      <c r="E51" s="116"/>
      <c r="F51" s="25"/>
      <c r="G51" s="25"/>
      <c r="H51" s="25"/>
      <c r="I51" s="25">
        <v>2</v>
      </c>
      <c r="J51" s="25">
        <v>1</v>
      </c>
      <c r="K51" s="25">
        <v>2</v>
      </c>
      <c r="L51" s="25"/>
    </row>
    <row r="52" spans="1:12" ht="15.95" customHeight="1" x14ac:dyDescent="0.15">
      <c r="A52" s="117"/>
      <c r="B52" s="117"/>
      <c r="C52" s="117"/>
      <c r="D52" s="117" t="s">
        <v>253</v>
      </c>
      <c r="E52" s="117"/>
      <c r="F52" s="117"/>
      <c r="G52" s="117"/>
      <c r="H52" s="117"/>
      <c r="I52" s="117" t="s">
        <v>217</v>
      </c>
      <c r="J52" s="117"/>
      <c r="K52" s="117"/>
      <c r="L52" s="25" t="s">
        <v>252</v>
      </c>
    </row>
    <row r="53" spans="1:12" ht="15.95" customHeight="1" x14ac:dyDescent="0.15">
      <c r="A53" s="117"/>
      <c r="B53" s="117"/>
      <c r="C53" s="117"/>
      <c r="D53" s="117"/>
      <c r="E53" s="117"/>
      <c r="F53" s="25"/>
      <c r="G53" s="25"/>
      <c r="H53" s="25"/>
      <c r="I53" s="25">
        <v>2</v>
      </c>
      <c r="J53" s="25">
        <v>1</v>
      </c>
      <c r="K53" s="25">
        <v>2</v>
      </c>
      <c r="L53" s="25"/>
    </row>
    <row r="54" spans="1:12" ht="15.95" customHeight="1" x14ac:dyDescent="0.15">
      <c r="A54" s="117"/>
      <c r="B54" s="117"/>
      <c r="C54" s="117"/>
      <c r="D54" s="115" t="s">
        <v>253</v>
      </c>
      <c r="E54" s="115"/>
      <c r="F54" s="108"/>
      <c r="G54" s="109"/>
      <c r="H54" s="110"/>
      <c r="I54" s="108" t="s">
        <v>257</v>
      </c>
      <c r="J54" s="109"/>
      <c r="K54" s="110"/>
      <c r="L54" s="25" t="s">
        <v>252</v>
      </c>
    </row>
    <row r="55" spans="1:12" ht="15.95" customHeight="1" x14ac:dyDescent="0.15">
      <c r="A55" s="117"/>
      <c r="B55" s="117"/>
      <c r="C55" s="117"/>
      <c r="D55" s="116"/>
      <c r="E55" s="116"/>
      <c r="F55" s="25"/>
      <c r="G55" s="25"/>
      <c r="H55" s="25"/>
      <c r="I55" s="25">
        <v>3</v>
      </c>
      <c r="J55" s="25">
        <v>2</v>
      </c>
      <c r="K55" s="25">
        <v>2</v>
      </c>
      <c r="L55" s="25"/>
    </row>
    <row r="56" spans="1:12" ht="15.95" customHeight="1" x14ac:dyDescent="0.15">
      <c r="A56" s="117"/>
      <c r="B56" s="117"/>
      <c r="C56" s="117"/>
      <c r="D56" s="117" t="s">
        <v>253</v>
      </c>
      <c r="E56" s="117"/>
      <c r="F56" s="117"/>
      <c r="G56" s="117"/>
      <c r="H56" s="117"/>
      <c r="I56" s="117" t="s">
        <v>222</v>
      </c>
      <c r="J56" s="117"/>
      <c r="K56" s="117"/>
      <c r="L56" s="25"/>
    </row>
    <row r="57" spans="1:12" ht="15.95" customHeight="1" x14ac:dyDescent="0.15">
      <c r="A57" s="117"/>
      <c r="B57" s="117"/>
      <c r="C57" s="117"/>
      <c r="D57" s="117"/>
      <c r="E57" s="117"/>
      <c r="F57" s="25"/>
      <c r="G57" s="25"/>
      <c r="H57" s="25"/>
      <c r="I57" s="25">
        <v>2</v>
      </c>
      <c r="J57" s="25">
        <v>1</v>
      </c>
      <c r="K57" s="25">
        <v>2</v>
      </c>
      <c r="L57" s="25"/>
    </row>
    <row r="58" spans="1:12" ht="15.95" customHeight="1" x14ac:dyDescent="0.15">
      <c r="A58" s="117"/>
      <c r="B58" s="117"/>
      <c r="C58" s="117"/>
      <c r="D58" s="117" t="s">
        <v>253</v>
      </c>
      <c r="E58" s="117"/>
      <c r="F58" s="117"/>
      <c r="G58" s="117"/>
      <c r="H58" s="117"/>
      <c r="I58" s="117" t="s">
        <v>223</v>
      </c>
      <c r="J58" s="117"/>
      <c r="K58" s="117"/>
      <c r="L58" s="25"/>
    </row>
    <row r="59" spans="1:12" ht="15.95" customHeight="1" x14ac:dyDescent="0.15">
      <c r="A59" s="117"/>
      <c r="B59" s="117"/>
      <c r="C59" s="117"/>
      <c r="D59" s="117"/>
      <c r="E59" s="117"/>
      <c r="F59" s="25"/>
      <c r="G59" s="25"/>
      <c r="H59" s="25"/>
      <c r="I59" s="25">
        <v>2</v>
      </c>
      <c r="J59" s="25"/>
      <c r="K59" s="25">
        <v>4</v>
      </c>
      <c r="L59" s="25"/>
    </row>
    <row r="60" spans="1:12" ht="15.95" customHeight="1" x14ac:dyDescent="0.1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25"/>
    </row>
    <row r="61" spans="1:12" ht="15.95" customHeight="1" x14ac:dyDescent="0.15">
      <c r="A61" s="117"/>
      <c r="B61" s="117"/>
      <c r="C61" s="117"/>
      <c r="D61" s="117"/>
      <c r="E61" s="117"/>
      <c r="F61" s="25"/>
      <c r="G61" s="25"/>
      <c r="H61" s="25"/>
      <c r="I61" s="25"/>
      <c r="J61" s="25"/>
      <c r="K61" s="25"/>
      <c r="L61" s="25"/>
    </row>
    <row r="62" spans="1:12" ht="15.95" hidden="1" customHeight="1" x14ac:dyDescent="0.15">
      <c r="A62" s="117"/>
      <c r="B62" s="117"/>
      <c r="C62" s="117" t="s">
        <v>236</v>
      </c>
      <c r="D62" s="117"/>
      <c r="E62" s="117"/>
      <c r="F62" s="25">
        <f t="shared" ref="F62:K62" si="4">F43+F45+F47+F49+F51+F53+F55+F57+F59+F61</f>
        <v>0</v>
      </c>
      <c r="G62" s="25">
        <f t="shared" si="4"/>
        <v>0</v>
      </c>
      <c r="H62" s="25">
        <f t="shared" si="4"/>
        <v>0</v>
      </c>
      <c r="I62" s="25">
        <f t="shared" si="4"/>
        <v>20</v>
      </c>
      <c r="J62" s="25">
        <f t="shared" si="4"/>
        <v>11</v>
      </c>
      <c r="K62" s="25">
        <f t="shared" si="4"/>
        <v>19</v>
      </c>
      <c r="L62" s="25"/>
    </row>
    <row r="63" spans="1:12" ht="15.95" hidden="1" customHeight="1" x14ac:dyDescent="0.15">
      <c r="A63" s="117"/>
      <c r="B63" s="117" t="s">
        <v>254</v>
      </c>
      <c r="C63" s="117"/>
      <c r="D63" s="117"/>
      <c r="E63" s="117"/>
      <c r="F63" s="25">
        <f t="shared" ref="F63:K63" si="5">F41+F62</f>
        <v>0</v>
      </c>
      <c r="G63" s="25">
        <f t="shared" si="5"/>
        <v>0</v>
      </c>
      <c r="H63" s="25">
        <f t="shared" si="5"/>
        <v>0</v>
      </c>
      <c r="I63" s="25">
        <f t="shared" si="5"/>
        <v>23</v>
      </c>
      <c r="J63" s="25">
        <f t="shared" si="5"/>
        <v>14</v>
      </c>
      <c r="K63" s="25">
        <f t="shared" si="5"/>
        <v>19</v>
      </c>
      <c r="L63" s="25"/>
    </row>
    <row r="64" spans="1:12" ht="15.95" hidden="1" customHeight="1" x14ac:dyDescent="0.15">
      <c r="A64" s="117">
        <v>2</v>
      </c>
      <c r="B64" s="117">
        <v>1</v>
      </c>
      <c r="C64" s="119" t="s">
        <v>195</v>
      </c>
      <c r="D64" s="117"/>
      <c r="E64" s="117"/>
      <c r="F64" s="117"/>
      <c r="G64" s="117"/>
      <c r="H64" s="117"/>
      <c r="I64" s="117"/>
      <c r="J64" s="117"/>
      <c r="K64" s="117"/>
      <c r="L64" s="25"/>
    </row>
    <row r="65" spans="1:12" ht="15.95" hidden="1" customHeight="1" x14ac:dyDescent="0.15">
      <c r="A65" s="117"/>
      <c r="B65" s="117"/>
      <c r="C65" s="117"/>
      <c r="D65" s="117"/>
      <c r="E65" s="117"/>
      <c r="F65" s="25"/>
      <c r="G65" s="25"/>
      <c r="H65" s="25"/>
      <c r="I65" s="25"/>
      <c r="J65" s="25"/>
      <c r="K65" s="25"/>
      <c r="L65" s="25"/>
    </row>
    <row r="66" spans="1:12" ht="15.95" hidden="1" customHeight="1" x14ac:dyDescent="0.1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25"/>
    </row>
    <row r="67" spans="1:12" ht="15.95" hidden="1" customHeight="1" x14ac:dyDescent="0.15">
      <c r="A67" s="117"/>
      <c r="B67" s="117"/>
      <c r="C67" s="117"/>
      <c r="D67" s="117"/>
      <c r="E67" s="117"/>
      <c r="F67" s="25"/>
      <c r="G67" s="25"/>
      <c r="H67" s="25"/>
      <c r="I67" s="25"/>
      <c r="J67" s="25"/>
      <c r="K67" s="25"/>
      <c r="L67" s="25"/>
    </row>
    <row r="68" spans="1:12" ht="15.95" customHeight="1" x14ac:dyDescent="0.1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25"/>
    </row>
    <row r="69" spans="1:12" ht="15.95" customHeight="1" x14ac:dyDescent="0.15">
      <c r="A69" s="117"/>
      <c r="B69" s="117"/>
      <c r="C69" s="117"/>
      <c r="D69" s="117"/>
      <c r="E69" s="117"/>
      <c r="F69" s="25"/>
      <c r="G69" s="25"/>
      <c r="H69" s="25"/>
      <c r="I69" s="25"/>
      <c r="J69" s="25"/>
      <c r="K69" s="25"/>
      <c r="L69" s="25"/>
    </row>
    <row r="70" spans="1:12" ht="15.95" hidden="1" customHeight="1" x14ac:dyDescent="0.15">
      <c r="A70" s="117"/>
      <c r="B70" s="117"/>
      <c r="C70" s="117" t="s">
        <v>237</v>
      </c>
      <c r="D70" s="117"/>
      <c r="E70" s="117"/>
      <c r="F70" s="25">
        <f t="shared" ref="F70:K70" si="6">F65+F67+F69</f>
        <v>0</v>
      </c>
      <c r="G70" s="25">
        <f t="shared" si="6"/>
        <v>0</v>
      </c>
      <c r="H70" s="25">
        <f t="shared" si="6"/>
        <v>0</v>
      </c>
      <c r="I70" s="25">
        <f t="shared" si="6"/>
        <v>0</v>
      </c>
      <c r="J70" s="25">
        <f t="shared" si="6"/>
        <v>0</v>
      </c>
      <c r="K70" s="25">
        <f t="shared" si="6"/>
        <v>0</v>
      </c>
      <c r="L70" s="25"/>
    </row>
    <row r="71" spans="1:12" ht="15.95" hidden="1" customHeight="1" x14ac:dyDescent="0.15">
      <c r="A71" s="117"/>
      <c r="B71" s="117"/>
      <c r="C71" s="117" t="s">
        <v>202</v>
      </c>
      <c r="D71" s="117" t="s">
        <v>253</v>
      </c>
      <c r="E71" s="117"/>
      <c r="F71" s="117"/>
      <c r="G71" s="117"/>
      <c r="H71" s="117"/>
      <c r="I71" s="117" t="s">
        <v>258</v>
      </c>
      <c r="J71" s="117"/>
      <c r="K71" s="117"/>
      <c r="L71" s="25"/>
    </row>
    <row r="72" spans="1:12" ht="15.95" hidden="1" customHeight="1" x14ac:dyDescent="0.15">
      <c r="A72" s="117"/>
      <c r="B72" s="117"/>
      <c r="C72" s="117"/>
      <c r="D72" s="117"/>
      <c r="E72" s="117"/>
      <c r="F72" s="25"/>
      <c r="G72" s="25"/>
      <c r="H72" s="25"/>
      <c r="I72" s="25">
        <v>1</v>
      </c>
      <c r="J72" s="25">
        <v>1</v>
      </c>
      <c r="K72" s="25">
        <v>1</v>
      </c>
      <c r="L72" s="25"/>
    </row>
    <row r="73" spans="1:12" ht="15.95" hidden="1" customHeight="1" x14ac:dyDescent="0.15">
      <c r="A73" s="117"/>
      <c r="B73" s="117"/>
      <c r="C73" s="117"/>
      <c r="D73" s="117" t="s">
        <v>253</v>
      </c>
      <c r="E73" s="117"/>
      <c r="F73" s="117"/>
      <c r="G73" s="117"/>
      <c r="H73" s="117"/>
      <c r="I73" s="117" t="s">
        <v>259</v>
      </c>
      <c r="J73" s="117"/>
      <c r="K73" s="117"/>
      <c r="L73" s="25" t="s">
        <v>252</v>
      </c>
    </row>
    <row r="74" spans="1:12" ht="15.95" hidden="1" customHeight="1" x14ac:dyDescent="0.15">
      <c r="A74" s="117"/>
      <c r="B74" s="117"/>
      <c r="C74" s="117"/>
      <c r="D74" s="117"/>
      <c r="E74" s="117"/>
      <c r="F74" s="25"/>
      <c r="G74" s="25"/>
      <c r="H74" s="25"/>
      <c r="I74" s="25">
        <v>3</v>
      </c>
      <c r="J74" s="25">
        <v>2</v>
      </c>
      <c r="K74" s="25">
        <v>2</v>
      </c>
      <c r="L74" s="25"/>
    </row>
    <row r="75" spans="1:12" ht="15.95" hidden="1" customHeight="1" x14ac:dyDescent="0.15">
      <c r="A75" s="117"/>
      <c r="B75" s="117"/>
      <c r="C75" s="117"/>
      <c r="D75" s="117" t="s">
        <v>253</v>
      </c>
      <c r="E75" s="117"/>
      <c r="F75" s="117"/>
      <c r="G75" s="117"/>
      <c r="H75" s="117"/>
      <c r="I75" s="117" t="s">
        <v>220</v>
      </c>
      <c r="J75" s="117"/>
      <c r="K75" s="117"/>
      <c r="L75" s="25" t="s">
        <v>252</v>
      </c>
    </row>
    <row r="76" spans="1:12" ht="15.95" hidden="1" customHeight="1" x14ac:dyDescent="0.15">
      <c r="A76" s="117"/>
      <c r="B76" s="117"/>
      <c r="C76" s="117"/>
      <c r="D76" s="117"/>
      <c r="E76" s="117"/>
      <c r="F76" s="25"/>
      <c r="G76" s="25"/>
      <c r="H76" s="25"/>
      <c r="I76" s="25">
        <v>3</v>
      </c>
      <c r="J76" s="25">
        <v>2</v>
      </c>
      <c r="K76" s="25">
        <v>2</v>
      </c>
      <c r="L76" s="25"/>
    </row>
    <row r="77" spans="1:12" ht="15.95" customHeight="1" x14ac:dyDescent="0.15">
      <c r="A77" s="117"/>
      <c r="B77" s="117"/>
      <c r="C77" s="117"/>
      <c r="D77" s="117" t="s">
        <v>253</v>
      </c>
      <c r="E77" s="117"/>
      <c r="F77" s="117"/>
      <c r="G77" s="117"/>
      <c r="H77" s="117"/>
      <c r="I77" s="117" t="s">
        <v>260</v>
      </c>
      <c r="J77" s="117"/>
      <c r="K77" s="117"/>
      <c r="L77" s="25" t="s">
        <v>252</v>
      </c>
    </row>
    <row r="78" spans="1:12" ht="15.95" customHeight="1" x14ac:dyDescent="0.15">
      <c r="A78" s="117"/>
      <c r="B78" s="117"/>
      <c r="C78" s="117"/>
      <c r="D78" s="117"/>
      <c r="E78" s="117"/>
      <c r="F78" s="25"/>
      <c r="G78" s="25"/>
      <c r="H78" s="25"/>
      <c r="I78" s="25">
        <v>2</v>
      </c>
      <c r="J78" s="25">
        <v>1</v>
      </c>
      <c r="K78" s="25">
        <v>2</v>
      </c>
      <c r="L78" s="25"/>
    </row>
    <row r="79" spans="1:12" ht="15.95" customHeight="1" x14ac:dyDescent="0.15">
      <c r="A79" s="117"/>
      <c r="B79" s="117"/>
      <c r="C79" s="117"/>
      <c r="D79" s="117" t="s">
        <v>253</v>
      </c>
      <c r="E79" s="117"/>
      <c r="F79" s="117"/>
      <c r="G79" s="117"/>
      <c r="H79" s="117"/>
      <c r="I79" s="117" t="s">
        <v>224</v>
      </c>
      <c r="J79" s="117"/>
      <c r="K79" s="117"/>
      <c r="L79" s="25" t="s">
        <v>252</v>
      </c>
    </row>
    <row r="80" spans="1:12" ht="15.95" customHeight="1" x14ac:dyDescent="0.15">
      <c r="A80" s="117"/>
      <c r="B80" s="117"/>
      <c r="C80" s="117"/>
      <c r="D80" s="117"/>
      <c r="E80" s="117"/>
      <c r="F80" s="25"/>
      <c r="G80" s="25"/>
      <c r="H80" s="25"/>
      <c r="I80" s="25">
        <v>3</v>
      </c>
      <c r="J80" s="25">
        <v>3</v>
      </c>
      <c r="K80" s="25"/>
      <c r="L80" s="25"/>
    </row>
    <row r="81" spans="1:12" ht="15.95" customHeight="1" x14ac:dyDescent="0.15">
      <c r="A81" s="117"/>
      <c r="B81" s="117"/>
      <c r="C81" s="117"/>
      <c r="D81" s="115" t="s">
        <v>253</v>
      </c>
      <c r="E81" s="115"/>
      <c r="F81" s="108"/>
      <c r="G81" s="109"/>
      <c r="H81" s="110"/>
      <c r="I81" s="108" t="s">
        <v>225</v>
      </c>
      <c r="J81" s="109"/>
      <c r="K81" s="110"/>
      <c r="L81" s="25"/>
    </row>
    <row r="82" spans="1:12" ht="15.95" customHeight="1" x14ac:dyDescent="0.15">
      <c r="A82" s="117"/>
      <c r="B82" s="117"/>
      <c r="C82" s="117"/>
      <c r="D82" s="116"/>
      <c r="E82" s="116"/>
      <c r="F82" s="25"/>
      <c r="G82" s="25"/>
      <c r="H82" s="25"/>
      <c r="I82" s="25">
        <v>2</v>
      </c>
      <c r="J82" s="25"/>
      <c r="K82" s="25">
        <v>4</v>
      </c>
      <c r="L82" s="25"/>
    </row>
    <row r="83" spans="1:12" ht="15.95" customHeight="1" x14ac:dyDescent="0.15">
      <c r="A83" s="117"/>
      <c r="B83" s="117"/>
      <c r="C83" s="117"/>
      <c r="D83" s="117" t="s">
        <v>261</v>
      </c>
      <c r="E83" s="117"/>
      <c r="F83" s="117"/>
      <c r="G83" s="117"/>
      <c r="H83" s="117"/>
      <c r="I83" s="117" t="s">
        <v>262</v>
      </c>
      <c r="J83" s="117"/>
      <c r="K83" s="117"/>
      <c r="L83" s="25" t="s">
        <v>263</v>
      </c>
    </row>
    <row r="84" spans="1:12" ht="15.95" customHeight="1" x14ac:dyDescent="0.15">
      <c r="A84" s="117"/>
      <c r="B84" s="117"/>
      <c r="C84" s="117"/>
      <c r="D84" s="117"/>
      <c r="E84" s="117"/>
      <c r="F84" s="25"/>
      <c r="G84" s="25"/>
      <c r="H84" s="25"/>
      <c r="I84" s="25">
        <v>3</v>
      </c>
      <c r="J84" s="25">
        <v>2</v>
      </c>
      <c r="K84" s="25">
        <v>2</v>
      </c>
      <c r="L84" s="25"/>
    </row>
    <row r="85" spans="1:12" ht="15.95" customHeight="1" x14ac:dyDescent="0.15">
      <c r="A85" s="117"/>
      <c r="B85" s="117"/>
      <c r="C85" s="117"/>
      <c r="D85" s="117" t="s">
        <v>264</v>
      </c>
      <c r="E85" s="117"/>
      <c r="F85" s="117"/>
      <c r="G85" s="117"/>
      <c r="H85" s="117"/>
      <c r="I85" s="117" t="s">
        <v>265</v>
      </c>
      <c r="J85" s="117"/>
      <c r="K85" s="117"/>
      <c r="L85" s="25" t="s">
        <v>263</v>
      </c>
    </row>
    <row r="86" spans="1:12" ht="15.95" customHeight="1" x14ac:dyDescent="0.15">
      <c r="A86" s="117"/>
      <c r="B86" s="117"/>
      <c r="C86" s="117"/>
      <c r="D86" s="117"/>
      <c r="E86" s="117"/>
      <c r="F86" s="25"/>
      <c r="G86" s="25"/>
      <c r="H86" s="25"/>
      <c r="I86" s="25">
        <v>2</v>
      </c>
      <c r="J86" s="25">
        <v>1</v>
      </c>
      <c r="K86" s="25">
        <v>2</v>
      </c>
      <c r="L86" s="25"/>
    </row>
    <row r="87" spans="1:12" ht="15.95" customHeight="1" x14ac:dyDescent="0.1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25"/>
    </row>
    <row r="88" spans="1:12" ht="15.95" customHeight="1" x14ac:dyDescent="0.15">
      <c r="A88" s="117"/>
      <c r="B88" s="117"/>
      <c r="C88" s="117"/>
      <c r="D88" s="117"/>
      <c r="E88" s="117"/>
      <c r="F88" s="25"/>
      <c r="G88" s="25"/>
      <c r="H88" s="25"/>
      <c r="I88" s="25"/>
      <c r="J88" s="25"/>
      <c r="K88" s="25"/>
      <c r="L88" s="25"/>
    </row>
    <row r="89" spans="1:12" ht="15.95" customHeight="1" x14ac:dyDescent="0.15">
      <c r="A89" s="117"/>
      <c r="B89" s="117"/>
      <c r="C89" s="117" t="s">
        <v>266</v>
      </c>
      <c r="D89" s="117"/>
      <c r="E89" s="117"/>
      <c r="F89" s="25">
        <f t="shared" ref="F89:K89" si="7">F72+F74+F76+F78+F80+F82+F84+F86+F88</f>
        <v>0</v>
      </c>
      <c r="G89" s="25">
        <f t="shared" si="7"/>
        <v>0</v>
      </c>
      <c r="H89" s="25">
        <f t="shared" si="7"/>
        <v>0</v>
      </c>
      <c r="I89" s="25">
        <f t="shared" si="7"/>
        <v>19</v>
      </c>
      <c r="J89" s="25">
        <f t="shared" si="7"/>
        <v>12</v>
      </c>
      <c r="K89" s="25">
        <f t="shared" si="7"/>
        <v>15</v>
      </c>
      <c r="L89" s="25"/>
    </row>
    <row r="90" spans="1:12" ht="15.95" customHeight="1" x14ac:dyDescent="0.15">
      <c r="A90" s="117"/>
      <c r="B90" s="117" t="s">
        <v>267</v>
      </c>
      <c r="C90" s="117"/>
      <c r="D90" s="117"/>
      <c r="E90" s="117"/>
      <c r="F90" s="25">
        <f t="shared" ref="F90:K90" si="8">F70+F89</f>
        <v>0</v>
      </c>
      <c r="G90" s="25">
        <f t="shared" si="8"/>
        <v>0</v>
      </c>
      <c r="H90" s="25">
        <f t="shared" si="8"/>
        <v>0</v>
      </c>
      <c r="I90" s="25">
        <f t="shared" si="8"/>
        <v>19</v>
      </c>
      <c r="J90" s="25">
        <f t="shared" si="8"/>
        <v>12</v>
      </c>
      <c r="K90" s="25">
        <f t="shared" si="8"/>
        <v>15</v>
      </c>
      <c r="L90" s="25"/>
    </row>
    <row r="91" spans="1:12" ht="15.95" customHeight="1" x14ac:dyDescent="0.15">
      <c r="A91" s="117"/>
      <c r="B91" s="117">
        <v>2</v>
      </c>
      <c r="C91" s="119" t="s">
        <v>268</v>
      </c>
      <c r="D91" s="117"/>
      <c r="E91" s="117"/>
      <c r="F91" s="117"/>
      <c r="G91" s="117"/>
      <c r="H91" s="117"/>
      <c r="I91" s="117"/>
      <c r="J91" s="117"/>
      <c r="K91" s="117"/>
      <c r="L91" s="25"/>
    </row>
    <row r="92" spans="1:12" ht="15.95" customHeight="1" x14ac:dyDescent="0.15">
      <c r="A92" s="117"/>
      <c r="B92" s="117"/>
      <c r="C92" s="117"/>
      <c r="D92" s="117"/>
      <c r="E92" s="117"/>
      <c r="F92" s="25"/>
      <c r="G92" s="25"/>
      <c r="H92" s="25"/>
      <c r="I92" s="25"/>
      <c r="J92" s="25"/>
      <c r="K92" s="25"/>
      <c r="L92" s="25"/>
    </row>
    <row r="93" spans="1:12" ht="15.95" customHeight="1" x14ac:dyDescent="0.1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25"/>
    </row>
    <row r="94" spans="1:12" ht="15.95" customHeight="1" x14ac:dyDescent="0.15">
      <c r="A94" s="117"/>
      <c r="B94" s="117"/>
      <c r="C94" s="117"/>
      <c r="D94" s="117"/>
      <c r="E94" s="117"/>
      <c r="F94" s="25"/>
      <c r="G94" s="25"/>
      <c r="H94" s="25"/>
      <c r="I94" s="25"/>
      <c r="J94" s="25"/>
      <c r="K94" s="25"/>
      <c r="L94" s="25"/>
    </row>
    <row r="95" spans="1:12" ht="15.95" customHeight="1" x14ac:dyDescent="0.15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25"/>
    </row>
    <row r="96" spans="1:12" ht="15.95" customHeight="1" x14ac:dyDescent="0.15">
      <c r="A96" s="117"/>
      <c r="B96" s="117"/>
      <c r="C96" s="117"/>
      <c r="D96" s="117"/>
      <c r="E96" s="117"/>
      <c r="F96" s="25"/>
      <c r="G96" s="25"/>
      <c r="H96" s="25"/>
      <c r="I96" s="25"/>
      <c r="J96" s="25"/>
      <c r="K96" s="25"/>
      <c r="L96" s="25"/>
    </row>
    <row r="97" spans="1:12" ht="15.95" customHeight="1" x14ac:dyDescent="0.15">
      <c r="A97" s="117"/>
      <c r="B97" s="117"/>
      <c r="C97" s="117" t="s">
        <v>269</v>
      </c>
      <c r="D97" s="117"/>
      <c r="E97" s="117"/>
      <c r="F97" s="25">
        <f t="shared" ref="F97:K97" si="9">F92+F94+F96</f>
        <v>0</v>
      </c>
      <c r="G97" s="25">
        <f t="shared" si="9"/>
        <v>0</v>
      </c>
      <c r="H97" s="25">
        <f t="shared" si="9"/>
        <v>0</v>
      </c>
      <c r="I97" s="25">
        <f t="shared" si="9"/>
        <v>0</v>
      </c>
      <c r="J97" s="25">
        <f t="shared" si="9"/>
        <v>0</v>
      </c>
      <c r="K97" s="25">
        <f t="shared" si="9"/>
        <v>0</v>
      </c>
      <c r="L97" s="25"/>
    </row>
    <row r="98" spans="1:12" ht="15.95" customHeight="1" x14ac:dyDescent="0.15">
      <c r="A98" s="117"/>
      <c r="B98" s="117"/>
      <c r="C98" s="117" t="s">
        <v>270</v>
      </c>
      <c r="D98" s="117" t="s">
        <v>271</v>
      </c>
      <c r="E98" s="117"/>
      <c r="F98" s="117"/>
      <c r="G98" s="117"/>
      <c r="H98" s="117"/>
      <c r="I98" s="117" t="s">
        <v>272</v>
      </c>
      <c r="J98" s="117"/>
      <c r="K98" s="117"/>
      <c r="L98" s="25"/>
    </row>
    <row r="99" spans="1:12" ht="15.95" customHeight="1" x14ac:dyDescent="0.15">
      <c r="A99" s="117"/>
      <c r="B99" s="117"/>
      <c r="C99" s="117"/>
      <c r="D99" s="117"/>
      <c r="E99" s="117"/>
      <c r="F99" s="25"/>
      <c r="G99" s="25"/>
      <c r="H99" s="25"/>
      <c r="I99" s="25">
        <v>3</v>
      </c>
      <c r="J99" s="25">
        <v>3</v>
      </c>
      <c r="K99" s="25"/>
      <c r="L99" s="25"/>
    </row>
    <row r="100" spans="1:12" ht="15.95" customHeight="1" x14ac:dyDescent="0.15">
      <c r="A100" s="117"/>
      <c r="B100" s="117"/>
      <c r="C100" s="117"/>
      <c r="D100" s="117" t="s">
        <v>264</v>
      </c>
      <c r="E100" s="117"/>
      <c r="F100" s="117"/>
      <c r="G100" s="117"/>
      <c r="H100" s="117"/>
      <c r="I100" s="117" t="s">
        <v>273</v>
      </c>
      <c r="J100" s="117"/>
      <c r="K100" s="117"/>
      <c r="L100" s="25" t="s">
        <v>263</v>
      </c>
    </row>
    <row r="101" spans="1:12" ht="15.95" customHeight="1" x14ac:dyDescent="0.15">
      <c r="A101" s="117"/>
      <c r="B101" s="117"/>
      <c r="C101" s="117"/>
      <c r="D101" s="117"/>
      <c r="E101" s="117"/>
      <c r="F101" s="25"/>
      <c r="G101" s="25"/>
      <c r="H101" s="25"/>
      <c r="I101" s="25">
        <v>3</v>
      </c>
      <c r="J101" s="25">
        <v>3</v>
      </c>
      <c r="K101" s="25"/>
      <c r="L101" s="25"/>
    </row>
    <row r="102" spans="1:12" ht="15.95" customHeight="1" x14ac:dyDescent="0.15">
      <c r="A102" s="117"/>
      <c r="B102" s="117"/>
      <c r="C102" s="117"/>
      <c r="D102" s="115" t="s">
        <v>264</v>
      </c>
      <c r="E102" s="115"/>
      <c r="F102" s="108"/>
      <c r="G102" s="109"/>
      <c r="H102" s="110"/>
      <c r="I102" s="108" t="s">
        <v>274</v>
      </c>
      <c r="J102" s="109"/>
      <c r="K102" s="110"/>
      <c r="L102" s="25"/>
    </row>
    <row r="103" spans="1:12" ht="15.95" customHeight="1" x14ac:dyDescent="0.15">
      <c r="A103" s="117"/>
      <c r="B103" s="117"/>
      <c r="C103" s="117"/>
      <c r="D103" s="116"/>
      <c r="E103" s="116"/>
      <c r="F103" s="25"/>
      <c r="G103" s="25"/>
      <c r="H103" s="25"/>
      <c r="I103" s="25">
        <v>3</v>
      </c>
      <c r="J103" s="25">
        <v>3</v>
      </c>
      <c r="K103" s="25"/>
      <c r="L103" s="25"/>
    </row>
    <row r="104" spans="1:12" ht="15.95" customHeight="1" x14ac:dyDescent="0.15">
      <c r="A104" s="117"/>
      <c r="B104" s="117"/>
      <c r="C104" s="117"/>
      <c r="D104" s="117" t="s">
        <v>264</v>
      </c>
      <c r="E104" s="117"/>
      <c r="F104" s="117"/>
      <c r="G104" s="117"/>
      <c r="H104" s="117"/>
      <c r="I104" s="117" t="s">
        <v>275</v>
      </c>
      <c r="J104" s="117"/>
      <c r="K104" s="117"/>
      <c r="L104" s="25"/>
    </row>
    <row r="105" spans="1:12" ht="15.95" customHeight="1" x14ac:dyDescent="0.15">
      <c r="A105" s="117"/>
      <c r="B105" s="117"/>
      <c r="C105" s="117"/>
      <c r="D105" s="117"/>
      <c r="E105" s="117"/>
      <c r="F105" s="25"/>
      <c r="G105" s="25"/>
      <c r="H105" s="25"/>
      <c r="I105" s="25">
        <v>3</v>
      </c>
      <c r="J105" s="25">
        <v>3</v>
      </c>
      <c r="K105" s="25"/>
      <c r="L105" s="25"/>
    </row>
    <row r="106" spans="1:12" ht="15.95" customHeight="1" x14ac:dyDescent="0.15">
      <c r="A106" s="117"/>
      <c r="B106" s="117"/>
      <c r="C106" s="117"/>
      <c r="D106" s="117" t="s">
        <v>264</v>
      </c>
      <c r="E106" s="117"/>
      <c r="F106" s="117"/>
      <c r="G106" s="117"/>
      <c r="H106" s="117"/>
      <c r="I106" s="117" t="s">
        <v>276</v>
      </c>
      <c r="J106" s="117"/>
      <c r="K106" s="117"/>
      <c r="L106" s="25" t="s">
        <v>263</v>
      </c>
    </row>
    <row r="107" spans="1:12" ht="15.95" customHeight="1" x14ac:dyDescent="0.15">
      <c r="A107" s="117"/>
      <c r="B107" s="117"/>
      <c r="C107" s="117"/>
      <c r="D107" s="117"/>
      <c r="E107" s="117"/>
      <c r="F107" s="25"/>
      <c r="G107" s="25"/>
      <c r="H107" s="25"/>
      <c r="I107" s="25">
        <v>3</v>
      </c>
      <c r="J107" s="25">
        <v>3</v>
      </c>
      <c r="K107" s="25"/>
      <c r="L107" s="25"/>
    </row>
    <row r="108" spans="1:12" ht="15.95" customHeight="1" x14ac:dyDescent="0.15">
      <c r="A108" s="117"/>
      <c r="B108" s="117"/>
      <c r="C108" s="117"/>
      <c r="D108" s="117" t="s">
        <v>264</v>
      </c>
      <c r="E108" s="117"/>
      <c r="F108" s="117"/>
      <c r="G108" s="117"/>
      <c r="H108" s="117"/>
      <c r="I108" s="117" t="s">
        <v>277</v>
      </c>
      <c r="J108" s="117"/>
      <c r="K108" s="117"/>
      <c r="L108" s="25"/>
    </row>
    <row r="109" spans="1:12" ht="15.95" customHeight="1" x14ac:dyDescent="0.15">
      <c r="A109" s="117"/>
      <c r="B109" s="117"/>
      <c r="C109" s="117"/>
      <c r="D109" s="117"/>
      <c r="E109" s="117"/>
      <c r="F109" s="25"/>
      <c r="G109" s="25"/>
      <c r="H109" s="25"/>
      <c r="I109" s="25">
        <v>3</v>
      </c>
      <c r="J109" s="25"/>
      <c r="K109" s="25"/>
      <c r="L109" s="25"/>
    </row>
    <row r="110" spans="1:12" ht="15.95" customHeight="1" x14ac:dyDescent="0.1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25"/>
    </row>
    <row r="111" spans="1:12" ht="15.95" customHeight="1" x14ac:dyDescent="0.15">
      <c r="A111" s="117"/>
      <c r="B111" s="117"/>
      <c r="C111" s="117"/>
      <c r="D111" s="117"/>
      <c r="E111" s="117"/>
      <c r="F111" s="25"/>
      <c r="G111" s="25"/>
      <c r="H111" s="25"/>
      <c r="I111" s="25"/>
      <c r="J111" s="25"/>
      <c r="K111" s="25"/>
      <c r="L111" s="25"/>
    </row>
    <row r="112" spans="1:12" ht="15.95" customHeight="1" x14ac:dyDescent="0.1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25"/>
    </row>
    <row r="113" spans="1:12" ht="15.95" customHeight="1" x14ac:dyDescent="0.15">
      <c r="A113" s="117"/>
      <c r="B113" s="117"/>
      <c r="C113" s="117"/>
      <c r="D113" s="117"/>
      <c r="E113" s="117"/>
      <c r="F113" s="25"/>
      <c r="G113" s="25"/>
      <c r="H113" s="25"/>
      <c r="I113" s="25"/>
      <c r="J113" s="25"/>
      <c r="K113" s="25"/>
      <c r="L113" s="25"/>
    </row>
    <row r="114" spans="1:12" ht="15.95" customHeight="1" x14ac:dyDescent="0.1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25"/>
    </row>
    <row r="115" spans="1:12" ht="15.95" customHeight="1" x14ac:dyDescent="0.15">
      <c r="A115" s="117"/>
      <c r="B115" s="117"/>
      <c r="C115" s="117"/>
      <c r="D115" s="117"/>
      <c r="E115" s="117"/>
      <c r="F115" s="25"/>
      <c r="G115" s="25"/>
      <c r="H115" s="25"/>
      <c r="I115" s="25"/>
      <c r="J115" s="25"/>
      <c r="K115" s="25"/>
      <c r="L115" s="25"/>
    </row>
    <row r="116" spans="1:12" ht="15.95" customHeight="1" x14ac:dyDescent="0.15">
      <c r="A116" s="117"/>
      <c r="B116" s="117"/>
      <c r="C116" s="117" t="s">
        <v>266</v>
      </c>
      <c r="D116" s="117"/>
      <c r="E116" s="117"/>
      <c r="F116" s="25">
        <f t="shared" ref="F116:K116" si="10">F99+F101+F103+F105+F107+F109+F111+F113+F115</f>
        <v>0</v>
      </c>
      <c r="G116" s="25">
        <f t="shared" si="10"/>
        <v>0</v>
      </c>
      <c r="H116" s="25">
        <f t="shared" si="10"/>
        <v>0</v>
      </c>
      <c r="I116" s="25">
        <f t="shared" si="10"/>
        <v>18</v>
      </c>
      <c r="J116" s="25">
        <f t="shared" si="10"/>
        <v>15</v>
      </c>
      <c r="K116" s="25">
        <f t="shared" si="10"/>
        <v>0</v>
      </c>
      <c r="L116" s="25"/>
    </row>
    <row r="117" spans="1:12" ht="15.95" customHeight="1" x14ac:dyDescent="0.15">
      <c r="A117" s="117"/>
      <c r="B117" s="117" t="s">
        <v>267</v>
      </c>
      <c r="C117" s="117"/>
      <c r="D117" s="117"/>
      <c r="E117" s="117"/>
      <c r="F117" s="25">
        <f t="shared" ref="F117:K117" si="11">F97+F116</f>
        <v>0</v>
      </c>
      <c r="G117" s="25">
        <f t="shared" si="11"/>
        <v>0</v>
      </c>
      <c r="H117" s="25">
        <f t="shared" si="11"/>
        <v>0</v>
      </c>
      <c r="I117" s="25">
        <f t="shared" si="11"/>
        <v>18</v>
      </c>
      <c r="J117" s="25">
        <f t="shared" si="11"/>
        <v>15</v>
      </c>
      <c r="K117" s="25">
        <f t="shared" si="11"/>
        <v>0</v>
      </c>
      <c r="L117" s="25"/>
    </row>
    <row r="118" spans="1:12" ht="15.95" customHeight="1" x14ac:dyDescent="0.15">
      <c r="A118" s="117" t="s">
        <v>278</v>
      </c>
      <c r="B118" s="117"/>
      <c r="C118" s="117"/>
      <c r="D118" s="117"/>
      <c r="E118" s="117"/>
      <c r="F118" s="25">
        <f t="shared" ref="F118:K118" si="12">F34+F63+F90+F117</f>
        <v>0</v>
      </c>
      <c r="G118" s="25">
        <f t="shared" si="12"/>
        <v>0</v>
      </c>
      <c r="H118" s="25">
        <f t="shared" si="12"/>
        <v>0</v>
      </c>
      <c r="I118" s="25">
        <f t="shared" si="12"/>
        <v>84</v>
      </c>
      <c r="J118" s="25">
        <f t="shared" si="12"/>
        <v>59</v>
      </c>
      <c r="K118" s="25">
        <f t="shared" si="12"/>
        <v>46</v>
      </c>
      <c r="L118" s="25"/>
    </row>
    <row r="119" spans="1:12" ht="15.95" customHeight="1" x14ac:dyDescent="0.15">
      <c r="A119" s="108" t="s">
        <v>279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10"/>
      <c r="L119" s="25"/>
    </row>
    <row r="120" spans="1:12" ht="15.95" customHeight="1" x14ac:dyDescent="0.15">
      <c r="A120" s="117" t="s">
        <v>280</v>
      </c>
      <c r="B120" s="117"/>
      <c r="C120" s="117" t="s">
        <v>281</v>
      </c>
      <c r="D120" s="117"/>
      <c r="E120" s="117"/>
      <c r="F120" s="117" t="s">
        <v>282</v>
      </c>
      <c r="G120" s="117"/>
      <c r="H120" s="117"/>
      <c r="I120" s="117" t="s">
        <v>283</v>
      </c>
      <c r="J120" s="117"/>
      <c r="K120" s="117"/>
      <c r="L120" s="25" t="s">
        <v>284</v>
      </c>
    </row>
    <row r="121" spans="1:12" ht="15.95" customHeight="1" x14ac:dyDescent="0.15">
      <c r="A121" s="117"/>
      <c r="B121" s="117"/>
      <c r="C121" s="117">
        <v>16</v>
      </c>
      <c r="D121" s="117"/>
      <c r="E121" s="117"/>
      <c r="F121" s="117">
        <v>40</v>
      </c>
      <c r="G121" s="117"/>
      <c r="H121" s="117"/>
      <c r="I121" s="117">
        <v>20</v>
      </c>
      <c r="J121" s="117"/>
      <c r="K121" s="117"/>
      <c r="L121" s="10">
        <v>76</v>
      </c>
    </row>
    <row r="122" spans="1:12" ht="15.95" customHeight="1" x14ac:dyDescent="0.15">
      <c r="A122" s="111" t="s">
        <v>285</v>
      </c>
      <c r="B122" s="112"/>
      <c r="C122" s="117" t="s">
        <v>286</v>
      </c>
      <c r="D122" s="117"/>
      <c r="E122" s="117"/>
      <c r="F122" s="117" t="s">
        <v>287</v>
      </c>
      <c r="G122" s="117"/>
      <c r="H122" s="117"/>
      <c r="I122" s="117" t="s">
        <v>288</v>
      </c>
      <c r="J122" s="117"/>
      <c r="K122" s="117"/>
      <c r="L122" s="11" t="s">
        <v>289</v>
      </c>
    </row>
    <row r="123" spans="1:12" ht="15.95" customHeight="1" x14ac:dyDescent="0.15">
      <c r="A123" s="113"/>
      <c r="B123" s="114"/>
      <c r="C123" s="108">
        <v>8</v>
      </c>
      <c r="D123" s="109"/>
      <c r="E123" s="110"/>
      <c r="F123" s="108"/>
      <c r="G123" s="109"/>
      <c r="H123" s="110"/>
      <c r="I123" s="108">
        <f>C123+F123</f>
        <v>8</v>
      </c>
      <c r="J123" s="109"/>
      <c r="K123" s="110"/>
      <c r="L123" s="10">
        <v>84</v>
      </c>
    </row>
    <row r="124" spans="1:12" ht="15.95" customHeight="1" x14ac:dyDescent="0.15">
      <c r="A124" s="122" t="s">
        <v>290</v>
      </c>
      <c r="B124" s="123"/>
      <c r="C124" s="123"/>
      <c r="D124" s="123"/>
      <c r="E124" s="124"/>
      <c r="F124" s="121">
        <v>16</v>
      </c>
      <c r="G124" s="121"/>
      <c r="H124" s="121"/>
      <c r="I124" s="121" t="s">
        <v>291</v>
      </c>
      <c r="J124" s="121"/>
      <c r="K124" s="121"/>
      <c r="L124" s="9">
        <v>35</v>
      </c>
    </row>
  </sheetData>
  <mergeCells count="260">
    <mergeCell ref="C89:E89"/>
    <mergeCell ref="I104:K104"/>
    <mergeCell ref="A122:B123"/>
    <mergeCell ref="C122:E122"/>
    <mergeCell ref="F122:H122"/>
    <mergeCell ref="I122:K122"/>
    <mergeCell ref="A124:E124"/>
    <mergeCell ref="C116:E116"/>
    <mergeCell ref="B117:E117"/>
    <mergeCell ref="A118:E118"/>
    <mergeCell ref="A119:K119"/>
    <mergeCell ref="A120:B121"/>
    <mergeCell ref="C120:E120"/>
    <mergeCell ref="F120:H120"/>
    <mergeCell ref="I120:K120"/>
    <mergeCell ref="C121:E121"/>
    <mergeCell ref="F121:H121"/>
    <mergeCell ref="A64:A117"/>
    <mergeCell ref="B64:B89"/>
    <mergeCell ref="C64:C69"/>
    <mergeCell ref="D68:D69"/>
    <mergeCell ref="E68:E69"/>
    <mergeCell ref="F68:H68"/>
    <mergeCell ref="E75:E76"/>
    <mergeCell ref="I35:K35"/>
    <mergeCell ref="C41:E41"/>
    <mergeCell ref="C42:C61"/>
    <mergeCell ref="D42:D43"/>
    <mergeCell ref="E42:E43"/>
    <mergeCell ref="A6:A63"/>
    <mergeCell ref="B6:B33"/>
    <mergeCell ref="C6:C11"/>
    <mergeCell ref="F10:H10"/>
    <mergeCell ref="C62:E62"/>
    <mergeCell ref="B63:E63"/>
    <mergeCell ref="B35:B62"/>
    <mergeCell ref="C35:C40"/>
    <mergeCell ref="D35:D36"/>
    <mergeCell ref="E35:E36"/>
    <mergeCell ref="F35:H35"/>
    <mergeCell ref="D58:D59"/>
    <mergeCell ref="E58:E59"/>
    <mergeCell ref="F58:H58"/>
    <mergeCell ref="I58:K58"/>
    <mergeCell ref="D60:D61"/>
    <mergeCell ref="E60:E61"/>
    <mergeCell ref="F60:H60"/>
    <mergeCell ref="I60:K60"/>
    <mergeCell ref="F98:H98"/>
    <mergeCell ref="I98:K98"/>
    <mergeCell ref="D100:D101"/>
    <mergeCell ref="D93:D94"/>
    <mergeCell ref="E93:E94"/>
    <mergeCell ref="F93:H93"/>
    <mergeCell ref="I93:K93"/>
    <mergeCell ref="D95:D96"/>
    <mergeCell ref="E95:E96"/>
    <mergeCell ref="F95:H95"/>
    <mergeCell ref="I95:K95"/>
    <mergeCell ref="C97:E97"/>
    <mergeCell ref="C98:C115"/>
    <mergeCell ref="D98:D99"/>
    <mergeCell ref="D104:D105"/>
    <mergeCell ref="E104:E105"/>
    <mergeCell ref="E98:E99"/>
    <mergeCell ref="D106:D107"/>
    <mergeCell ref="E106:E107"/>
    <mergeCell ref="F106:H106"/>
    <mergeCell ref="I106:K106"/>
    <mergeCell ref="E100:E101"/>
    <mergeCell ref="F100:H100"/>
    <mergeCell ref="I100:K100"/>
    <mergeCell ref="C123:E123"/>
    <mergeCell ref="F123:H123"/>
    <mergeCell ref="I123:K123"/>
    <mergeCell ref="F124:H124"/>
    <mergeCell ref="I124:K124"/>
    <mergeCell ref="I121:K121"/>
    <mergeCell ref="D112:D113"/>
    <mergeCell ref="E112:E113"/>
    <mergeCell ref="D108:D109"/>
    <mergeCell ref="E108:E109"/>
    <mergeCell ref="F112:H112"/>
    <mergeCell ref="I112:K112"/>
    <mergeCell ref="D114:D115"/>
    <mergeCell ref="E114:E115"/>
    <mergeCell ref="F114:H114"/>
    <mergeCell ref="I114:K114"/>
    <mergeCell ref="F108:H108"/>
    <mergeCell ref="I108:K108"/>
    <mergeCell ref="D110:D111"/>
    <mergeCell ref="E110:E111"/>
    <mergeCell ref="F110:H110"/>
    <mergeCell ref="I110:K110"/>
    <mergeCell ref="F91:H91"/>
    <mergeCell ref="I91:K91"/>
    <mergeCell ref="D85:D86"/>
    <mergeCell ref="E85:E86"/>
    <mergeCell ref="F85:H85"/>
    <mergeCell ref="I85:K85"/>
    <mergeCell ref="D87:D88"/>
    <mergeCell ref="E87:E88"/>
    <mergeCell ref="F87:H87"/>
    <mergeCell ref="I87:K87"/>
    <mergeCell ref="D91:D92"/>
    <mergeCell ref="B90:E90"/>
    <mergeCell ref="B91:B116"/>
    <mergeCell ref="C91:C96"/>
    <mergeCell ref="C71:C88"/>
    <mergeCell ref="D71:D72"/>
    <mergeCell ref="E91:E92"/>
    <mergeCell ref="D81:D82"/>
    <mergeCell ref="E81:E82"/>
    <mergeCell ref="D102:D103"/>
    <mergeCell ref="E102:E103"/>
    <mergeCell ref="F102:H102"/>
    <mergeCell ref="I102:K102"/>
    <mergeCell ref="F104:H104"/>
    <mergeCell ref="F81:H81"/>
    <mergeCell ref="I81:K81"/>
    <mergeCell ref="D83:D84"/>
    <mergeCell ref="E83:E84"/>
    <mergeCell ref="F83:H83"/>
    <mergeCell ref="I83:K83"/>
    <mergeCell ref="F77:H77"/>
    <mergeCell ref="I77:K77"/>
    <mergeCell ref="D79:D80"/>
    <mergeCell ref="E79:E80"/>
    <mergeCell ref="F79:H79"/>
    <mergeCell ref="I79:K79"/>
    <mergeCell ref="C70:E70"/>
    <mergeCell ref="D77:D78"/>
    <mergeCell ref="E77:E78"/>
    <mergeCell ref="D66:D67"/>
    <mergeCell ref="E66:E67"/>
    <mergeCell ref="F66:H66"/>
    <mergeCell ref="I66:K66"/>
    <mergeCell ref="I68:K68"/>
    <mergeCell ref="D64:D65"/>
    <mergeCell ref="E64:E65"/>
    <mergeCell ref="F64:H64"/>
    <mergeCell ref="I64:K64"/>
    <mergeCell ref="I75:K75"/>
    <mergeCell ref="E71:E72"/>
    <mergeCell ref="F71:H71"/>
    <mergeCell ref="I71:K71"/>
    <mergeCell ref="D73:D74"/>
    <mergeCell ref="E73:E74"/>
    <mergeCell ref="F73:H73"/>
    <mergeCell ref="I73:K73"/>
    <mergeCell ref="D75:D76"/>
    <mergeCell ref="F75:H75"/>
    <mergeCell ref="D54:D55"/>
    <mergeCell ref="E54:E55"/>
    <mergeCell ref="F54:H54"/>
    <mergeCell ref="I54:K54"/>
    <mergeCell ref="D56:D57"/>
    <mergeCell ref="E56:E57"/>
    <mergeCell ref="F56:H56"/>
    <mergeCell ref="I56:K56"/>
    <mergeCell ref="F50:H50"/>
    <mergeCell ref="I50:K50"/>
    <mergeCell ref="D52:D53"/>
    <mergeCell ref="E52:E53"/>
    <mergeCell ref="F52:H52"/>
    <mergeCell ref="I52:K52"/>
    <mergeCell ref="F46:H46"/>
    <mergeCell ref="I46:K46"/>
    <mergeCell ref="D48:D49"/>
    <mergeCell ref="E48:E49"/>
    <mergeCell ref="F48:H48"/>
    <mergeCell ref="I48:K48"/>
    <mergeCell ref="D50:D51"/>
    <mergeCell ref="E50:E51"/>
    <mergeCell ref="D44:D45"/>
    <mergeCell ref="E44:E45"/>
    <mergeCell ref="F44:H44"/>
    <mergeCell ref="I44:K44"/>
    <mergeCell ref="D46:D47"/>
    <mergeCell ref="E46:E47"/>
    <mergeCell ref="F37:H37"/>
    <mergeCell ref="I37:K37"/>
    <mergeCell ref="D39:D40"/>
    <mergeCell ref="E39:E40"/>
    <mergeCell ref="F39:H39"/>
    <mergeCell ref="I39:K39"/>
    <mergeCell ref="D37:D38"/>
    <mergeCell ref="E37:E38"/>
    <mergeCell ref="F42:H42"/>
    <mergeCell ref="I42:K42"/>
    <mergeCell ref="D31:D32"/>
    <mergeCell ref="E31:E32"/>
    <mergeCell ref="F31:H31"/>
    <mergeCell ref="I31:K31"/>
    <mergeCell ref="C33:E33"/>
    <mergeCell ref="B34:E34"/>
    <mergeCell ref="D27:D28"/>
    <mergeCell ref="E27:E28"/>
    <mergeCell ref="F27:H27"/>
    <mergeCell ref="I27:K27"/>
    <mergeCell ref="D29:D30"/>
    <mergeCell ref="E29:E30"/>
    <mergeCell ref="F29:H29"/>
    <mergeCell ref="I29:K29"/>
    <mergeCell ref="C13:C32"/>
    <mergeCell ref="D13:D14"/>
    <mergeCell ref="D23:D24"/>
    <mergeCell ref="E23:E24"/>
    <mergeCell ref="F23:H23"/>
    <mergeCell ref="I23:K23"/>
    <mergeCell ref="D25:D26"/>
    <mergeCell ref="E25:E26"/>
    <mergeCell ref="F25:H25"/>
    <mergeCell ref="I25:K25"/>
    <mergeCell ref="D19:D20"/>
    <mergeCell ref="E19:E20"/>
    <mergeCell ref="F19:H19"/>
    <mergeCell ref="I19:K19"/>
    <mergeCell ref="D21:D22"/>
    <mergeCell ref="E21:E22"/>
    <mergeCell ref="F21:H21"/>
    <mergeCell ref="I21:K21"/>
    <mergeCell ref="D15:D16"/>
    <mergeCell ref="E15:E16"/>
    <mergeCell ref="F15:H15"/>
    <mergeCell ref="I15:K15"/>
    <mergeCell ref="D17:D18"/>
    <mergeCell ref="E17:E18"/>
    <mergeCell ref="F17:H17"/>
    <mergeCell ref="I17:K17"/>
    <mergeCell ref="D10:D11"/>
    <mergeCell ref="E10:E11"/>
    <mergeCell ref="I10:K10"/>
    <mergeCell ref="E13:E14"/>
    <mergeCell ref="F13:H13"/>
    <mergeCell ref="I13:K13"/>
    <mergeCell ref="C12:E12"/>
    <mergeCell ref="F6:H6"/>
    <mergeCell ref="I6:K6"/>
    <mergeCell ref="D8:D9"/>
    <mergeCell ref="E8:E9"/>
    <mergeCell ref="F8:H8"/>
    <mergeCell ref="I8:K8"/>
    <mergeCell ref="I3:K3"/>
    <mergeCell ref="F4:F5"/>
    <mergeCell ref="G4:H4"/>
    <mergeCell ref="I4:I5"/>
    <mergeCell ref="J4:K4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>
    <oddHeader>&amp;L&amp;12붙임.  라&amp;C&amp;"굴림체,굵게"&amp;20신구교과목대비표</oddHead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교육과정구성표(패션)</vt:lpstr>
      <vt:lpstr>신구교과목대비표(패션)</vt:lpstr>
      <vt:lpstr>교육과정구성표(샵마스터)</vt:lpstr>
      <vt:lpstr>신구교과목대비표(샵마스터)</vt:lpstr>
      <vt:lpstr>'교육과정구성표(샵마스터)'!Print_Area</vt:lpstr>
      <vt:lpstr>'신구교과목대비표(샵마스터)'!Print_Area</vt:lpstr>
      <vt:lpstr>'신구교과목대비표(패션)'!Print_Area</vt:lpstr>
      <vt:lpstr>'신구교과목대비표(샵마스터)'!Print_Titles</vt:lpstr>
      <vt:lpstr>'신구교과목대비표(패션)'!Print_Titles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이주영</cp:lastModifiedBy>
  <cp:lastPrinted>2013-03-18T02:53:18Z</cp:lastPrinted>
  <dcterms:created xsi:type="dcterms:W3CDTF">2003-09-29T07:06:00Z</dcterms:created>
  <dcterms:modified xsi:type="dcterms:W3CDTF">2013-11-13T00:55:23Z</dcterms:modified>
</cp:coreProperties>
</file>