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135" windowWidth="14115" windowHeight="8895" activeTab="1"/>
  </bookViews>
  <sheets>
    <sheet name="신구교과목대비표(스타)" sheetId="5" r:id="rId1"/>
    <sheet name="교육과정구성표(스타)" sheetId="9" r:id="rId2"/>
  </sheets>
  <definedNames>
    <definedName name="_xlnm.Print_Area" localSheetId="1">'교육과정구성표(스타)'!$A$1:$S$51</definedName>
    <definedName name="_xlnm.Print_Titles" localSheetId="0">'신구교과목대비표(스타)'!#REF!</definedName>
  </definedNames>
  <calcPr calcId="145621"/>
</workbook>
</file>

<file path=xl/calcChain.xml><?xml version="1.0" encoding="utf-8"?>
<calcChain xmlns="http://schemas.openxmlformats.org/spreadsheetml/2006/main">
  <c r="I123" i="5" l="1"/>
  <c r="J12" i="5"/>
  <c r="K116" i="5"/>
  <c r="J116" i="5"/>
  <c r="I116" i="5"/>
  <c r="H116" i="5"/>
  <c r="G116" i="5"/>
  <c r="F116" i="5"/>
  <c r="K97" i="5"/>
  <c r="J97" i="5"/>
  <c r="I97" i="5"/>
  <c r="H97" i="5"/>
  <c r="G97" i="5"/>
  <c r="F97" i="5"/>
  <c r="K89" i="5"/>
  <c r="J89" i="5"/>
  <c r="I89" i="5"/>
  <c r="H89" i="5"/>
  <c r="G89" i="5"/>
  <c r="F89" i="5"/>
  <c r="K70" i="5"/>
  <c r="J70" i="5"/>
  <c r="I70" i="5"/>
  <c r="H70" i="5"/>
  <c r="G70" i="5"/>
  <c r="F70" i="5"/>
  <c r="K62" i="5"/>
  <c r="J62" i="5"/>
  <c r="I62" i="5"/>
  <c r="H62" i="5"/>
  <c r="G62" i="5"/>
  <c r="F62" i="5"/>
  <c r="K41" i="5"/>
  <c r="J41" i="5"/>
  <c r="I41" i="5"/>
  <c r="H41" i="5"/>
  <c r="G41" i="5"/>
  <c r="F41" i="5"/>
  <c r="K33" i="5"/>
  <c r="J33" i="5"/>
  <c r="J34" i="5" s="1"/>
  <c r="I33" i="5"/>
  <c r="H33" i="5"/>
  <c r="G33" i="5"/>
  <c r="F33" i="5"/>
  <c r="K12" i="5"/>
  <c r="I12" i="5"/>
  <c r="I34" i="5" s="1"/>
  <c r="H12" i="5"/>
  <c r="G12" i="5"/>
  <c r="F12" i="5"/>
  <c r="I117" i="5" l="1"/>
  <c r="H117" i="5"/>
  <c r="G117" i="5"/>
  <c r="F117" i="5"/>
  <c r="K117" i="5"/>
  <c r="J117" i="5"/>
  <c r="G90" i="5"/>
  <c r="H90" i="5"/>
  <c r="F90" i="5"/>
  <c r="I90" i="5"/>
  <c r="K90" i="5"/>
  <c r="J90" i="5"/>
  <c r="I63" i="5"/>
  <c r="H63" i="5"/>
  <c r="G63" i="5"/>
  <c r="F63" i="5"/>
  <c r="K63" i="5"/>
  <c r="J63" i="5"/>
  <c r="H34" i="5"/>
  <c r="G34" i="5"/>
  <c r="F34" i="5"/>
  <c r="K34" i="5"/>
  <c r="Q19" i="9"/>
  <c r="Q24" i="9"/>
  <c r="R24" i="9"/>
  <c r="S24" i="9"/>
  <c r="R25" i="9"/>
  <c r="R22" i="9"/>
  <c r="J44" i="9"/>
  <c r="J50" i="9" s="1"/>
  <c r="I44" i="9"/>
  <c r="Q13" i="9"/>
  <c r="P44" i="9"/>
  <c r="P50" i="9" s="1"/>
  <c r="O44" i="9"/>
  <c r="O50" i="9" s="1"/>
  <c r="N44" i="9"/>
  <c r="M44" i="9"/>
  <c r="L44" i="9"/>
  <c r="L50" i="9" s="1"/>
  <c r="K44" i="9"/>
  <c r="K50" i="9" s="1"/>
  <c r="H44" i="9"/>
  <c r="G44" i="9"/>
  <c r="G50" i="9" s="1"/>
  <c r="F44" i="9"/>
  <c r="E44" i="9"/>
  <c r="S37" i="9"/>
  <c r="Q37" i="9"/>
  <c r="R36" i="9"/>
  <c r="Q36" i="9"/>
  <c r="R35" i="9"/>
  <c r="Q35" i="9"/>
  <c r="S34" i="9"/>
  <c r="Q34" i="9"/>
  <c r="S33" i="9"/>
  <c r="Q33" i="9"/>
  <c r="S32" i="9"/>
  <c r="R32" i="9"/>
  <c r="Q32" i="9"/>
  <c r="S31" i="9"/>
  <c r="R31" i="9"/>
  <c r="Q31" i="9"/>
  <c r="S30" i="9"/>
  <c r="R30" i="9"/>
  <c r="Q30" i="9"/>
  <c r="S29" i="9"/>
  <c r="R29" i="9"/>
  <c r="Q29" i="9"/>
  <c r="S28" i="9"/>
  <c r="R28" i="9"/>
  <c r="Q28" i="9"/>
  <c r="R26" i="9"/>
  <c r="Q26" i="9"/>
  <c r="S25" i="9"/>
  <c r="Q25" i="9"/>
  <c r="S23" i="9"/>
  <c r="R23" i="9"/>
  <c r="Q23" i="9"/>
  <c r="S22" i="9"/>
  <c r="Q22" i="9"/>
  <c r="S21" i="9"/>
  <c r="R21" i="9"/>
  <c r="Q21" i="9"/>
  <c r="S20" i="9"/>
  <c r="R20" i="9"/>
  <c r="Q20" i="9"/>
  <c r="S19" i="9"/>
  <c r="R19" i="9"/>
  <c r="S15" i="9"/>
  <c r="R15" i="9"/>
  <c r="Q15" i="9"/>
  <c r="R13" i="9"/>
  <c r="S12" i="9"/>
  <c r="R12" i="9"/>
  <c r="Q12" i="9"/>
  <c r="I11" i="9"/>
  <c r="H11" i="9"/>
  <c r="F11" i="9"/>
  <c r="E11" i="9"/>
  <c r="R7" i="9"/>
  <c r="Q7" i="9"/>
  <c r="R6" i="9"/>
  <c r="Q6" i="9"/>
  <c r="R5" i="9"/>
  <c r="Q5" i="9"/>
  <c r="I118" i="5" l="1"/>
  <c r="K118" i="5"/>
  <c r="J118" i="5"/>
  <c r="H118" i="5"/>
  <c r="G118" i="5"/>
  <c r="F118" i="5"/>
  <c r="F50" i="9"/>
  <c r="Q11" i="9"/>
  <c r="H50" i="9"/>
  <c r="R11" i="9"/>
  <c r="I50" i="9"/>
  <c r="E50" i="9"/>
  <c r="Q44" i="9"/>
  <c r="R44" i="9"/>
  <c r="S44" i="9"/>
  <c r="M50" i="9"/>
  <c r="S50" i="9" s="1"/>
  <c r="N50" i="9"/>
  <c r="R50" i="9" l="1"/>
  <c r="Q50" i="9"/>
</calcChain>
</file>

<file path=xl/sharedStrings.xml><?xml version="1.0" encoding="utf-8"?>
<sst xmlns="http://schemas.openxmlformats.org/spreadsheetml/2006/main" count="243" uniqueCount="172">
  <si>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</si>
  <si>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</si>
  <si>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</si>
  <si>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</si>
  <si>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</si>
  <si>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</si>
  <si>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</si>
  <si>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</si>
  <si>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</si>
  <si>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학점</t>
    <phoneticPr fontId="1" type="noConversion"/>
  </si>
  <si>
    <t>이론</t>
    <phoneticPr fontId="1" type="noConversion"/>
  </si>
  <si>
    <t>실습</t>
    <phoneticPr fontId="1" type="noConversion"/>
  </si>
  <si>
    <t xml:space="preserve">교양 </t>
    <phoneticPr fontId="1" type="noConversion"/>
  </si>
  <si>
    <t>선택</t>
    <phoneticPr fontId="1" type="noConversion"/>
  </si>
  <si>
    <t>학과(계열) : 엔터테인먼트 계열 스타기획 마케팅 전공</t>
    <phoneticPr fontId="1" type="noConversion"/>
  </si>
  <si>
    <t>합계</t>
    <phoneticPr fontId="1" type="noConversion"/>
  </si>
  <si>
    <t>전공
선택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</si>
  <si>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</si>
  <si>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</si>
  <si>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</si>
  <si>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</si>
  <si>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교과목코드</t>
    <phoneticPr fontId="1" type="noConversion"/>
  </si>
  <si>
    <t>2013~2014학년도 교육과정</t>
    <phoneticPr fontId="1" type="noConversion"/>
  </si>
  <si>
    <t>2014~2015학년도 교육과정</t>
    <phoneticPr fontId="1" type="noConversion"/>
  </si>
  <si>
    <t>비고</t>
    <phoneticPr fontId="1" type="noConversion"/>
  </si>
  <si>
    <t>교과목명</t>
    <phoneticPr fontId="1" type="noConversion"/>
  </si>
  <si>
    <t>학점</t>
    <phoneticPr fontId="1" type="noConversion"/>
  </si>
  <si>
    <t>시간</t>
    <phoneticPr fontId="1" type="noConversion"/>
  </si>
  <si>
    <t>학점</t>
    <phoneticPr fontId="1" type="noConversion"/>
  </si>
  <si>
    <t>이론</t>
    <phoneticPr fontId="1" type="noConversion"/>
  </si>
  <si>
    <t>실습</t>
    <phoneticPr fontId="1" type="noConversion"/>
  </si>
  <si>
    <t>교양</t>
    <phoneticPr fontId="1" type="noConversion"/>
  </si>
  <si>
    <t>필수</t>
    <phoneticPr fontId="1" type="noConversion"/>
  </si>
  <si>
    <t>필수</t>
    <phoneticPr fontId="1" type="noConversion"/>
  </si>
  <si>
    <t>선택</t>
    <phoneticPr fontId="1" type="noConversion"/>
  </si>
  <si>
    <t>교양 계</t>
    <phoneticPr fontId="1" type="noConversion"/>
  </si>
  <si>
    <t>전공</t>
    <phoneticPr fontId="1" type="noConversion"/>
  </si>
  <si>
    <t>전공 계</t>
    <phoneticPr fontId="1" type="noConversion"/>
  </si>
  <si>
    <t>학기 계</t>
    <phoneticPr fontId="1" type="noConversion"/>
  </si>
  <si>
    <t>교양</t>
    <phoneticPr fontId="1" type="noConversion"/>
  </si>
  <si>
    <t>교양 계</t>
    <phoneticPr fontId="1" type="noConversion"/>
  </si>
  <si>
    <t>전공</t>
    <phoneticPr fontId="1" type="noConversion"/>
  </si>
  <si>
    <t>전공 계</t>
    <phoneticPr fontId="1" type="noConversion"/>
  </si>
  <si>
    <t>교직 계</t>
    <phoneticPr fontId="1" type="noConversion"/>
  </si>
  <si>
    <t>총계</t>
    <phoneticPr fontId="1" type="noConversion"/>
  </si>
  <si>
    <t>2014~2015학년도 교육과정</t>
    <phoneticPr fontId="1" type="noConversion"/>
  </si>
  <si>
    <t>전공학점</t>
    <phoneticPr fontId="1" type="noConversion"/>
  </si>
  <si>
    <t>전공필수 개설학점</t>
    <phoneticPr fontId="1" type="noConversion"/>
  </si>
  <si>
    <t>전공선택 개설학점</t>
    <phoneticPr fontId="1" type="noConversion"/>
  </si>
  <si>
    <t>전공 개설학점 계</t>
    <phoneticPr fontId="1" type="noConversion"/>
  </si>
  <si>
    <t>교양학점</t>
    <phoneticPr fontId="1" type="noConversion"/>
  </si>
  <si>
    <t>교양 개설학점</t>
    <phoneticPr fontId="1" type="noConversion"/>
  </si>
  <si>
    <t>교직 개설학점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</si>
  <si>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</si>
  <si>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</si>
  <si>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</si>
  <si>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전체 교과목 수</t>
    <phoneticPr fontId="1" type="noConversion"/>
  </si>
  <si>
    <t>대학생활Ⅰ</t>
    <phoneticPr fontId="1" type="noConversion"/>
  </si>
  <si>
    <t>영어기초 Ⅰ</t>
    <phoneticPr fontId="1" type="noConversion"/>
  </si>
  <si>
    <t>영어기초 Ⅰ</t>
    <phoneticPr fontId="1" type="noConversion"/>
  </si>
  <si>
    <t>한국 문화사</t>
    <phoneticPr fontId="1" type="noConversion"/>
  </si>
  <si>
    <t>한국 문화사</t>
    <phoneticPr fontId="1" type="noConversion"/>
  </si>
  <si>
    <t>영상의 이해</t>
    <phoneticPr fontId="1" type="noConversion"/>
  </si>
  <si>
    <t>선택</t>
    <phoneticPr fontId="1" type="noConversion"/>
  </si>
  <si>
    <t>매니지먼트 기초Ⅰ</t>
    <phoneticPr fontId="1" type="noConversion"/>
  </si>
  <si>
    <t>홍보영상제작실무Ⅰ</t>
    <phoneticPr fontId="1" type="noConversion"/>
  </si>
  <si>
    <t>온라인컨텐츠마케팅Ⅰ</t>
    <phoneticPr fontId="1" type="noConversion"/>
  </si>
  <si>
    <t>포스트 프로덕션Ⅰ</t>
    <phoneticPr fontId="1" type="noConversion"/>
  </si>
  <si>
    <t>폐지</t>
    <phoneticPr fontId="1" type="noConversion"/>
  </si>
  <si>
    <t>필수</t>
    <phoneticPr fontId="1" type="noConversion"/>
  </si>
  <si>
    <t>선택</t>
    <phoneticPr fontId="1" type="noConversion"/>
  </si>
  <si>
    <t>대학생활Ⅰ</t>
    <phoneticPr fontId="1" type="noConversion"/>
  </si>
  <si>
    <t>대학생활Ⅱ</t>
    <phoneticPr fontId="1" type="noConversion"/>
  </si>
  <si>
    <t>영어기초Ⅱ</t>
    <phoneticPr fontId="1" type="noConversion"/>
  </si>
  <si>
    <t>영어기초Ⅱ</t>
    <phoneticPr fontId="1" type="noConversion"/>
  </si>
  <si>
    <t>취업준비실무Ⅰ</t>
    <phoneticPr fontId="1" type="noConversion"/>
  </si>
  <si>
    <t>컨텐츠 기획Ⅰ</t>
    <phoneticPr fontId="1" type="noConversion"/>
  </si>
  <si>
    <t>컨텐츠 기획Ⅱ</t>
    <phoneticPr fontId="1" type="noConversion"/>
  </si>
  <si>
    <t xml:space="preserve">매니지먼트Ⅱ </t>
    <phoneticPr fontId="1" type="noConversion"/>
  </si>
  <si>
    <t>홍보디자인실습Ⅰ</t>
    <phoneticPr fontId="1" type="noConversion"/>
  </si>
  <si>
    <t>홍보영상제작실무Ⅱ</t>
    <phoneticPr fontId="1" type="noConversion"/>
  </si>
  <si>
    <t>온라인컨텐츠마케팅Ⅱ</t>
    <phoneticPr fontId="1" type="noConversion"/>
  </si>
  <si>
    <t>포스트프로덕션Ⅱ</t>
    <phoneticPr fontId="1" type="noConversion"/>
  </si>
  <si>
    <t xml:space="preserve">교양
</t>
    <phoneticPr fontId="1" type="noConversion"/>
  </si>
  <si>
    <t>선택</t>
    <phoneticPr fontId="1" type="noConversion"/>
  </si>
  <si>
    <t>영화와 문화</t>
    <phoneticPr fontId="1" type="noConversion"/>
  </si>
  <si>
    <t>교양 계</t>
    <phoneticPr fontId="1" type="noConversion"/>
  </si>
  <si>
    <t>선택</t>
    <phoneticPr fontId="1" type="noConversion"/>
  </si>
  <si>
    <t>취업준비실무Ⅰ</t>
    <phoneticPr fontId="1" type="noConversion"/>
  </si>
  <si>
    <t>취업준비실무Ⅱ</t>
    <phoneticPr fontId="1" type="noConversion"/>
  </si>
  <si>
    <t>대중음악현장의 이해</t>
    <phoneticPr fontId="1" type="noConversion"/>
  </si>
  <si>
    <t>실무영어Ⅰ</t>
    <phoneticPr fontId="1" type="noConversion"/>
  </si>
  <si>
    <t>매니지먼트실습Ⅰ</t>
    <phoneticPr fontId="1" type="noConversion"/>
  </si>
  <si>
    <t>홍보영상제작실무Ⅲ</t>
    <phoneticPr fontId="1" type="noConversion"/>
  </si>
  <si>
    <t>컨텐츠마케팅 실무Ⅰ</t>
    <phoneticPr fontId="1" type="noConversion"/>
  </si>
  <si>
    <t>홍보디자인실습Ⅱ</t>
    <phoneticPr fontId="1" type="noConversion"/>
  </si>
  <si>
    <t>실무일본어Ⅰ</t>
    <phoneticPr fontId="1" type="noConversion"/>
  </si>
  <si>
    <t>실무일본어Ⅰ</t>
    <phoneticPr fontId="1" type="noConversion"/>
  </si>
  <si>
    <t>교양</t>
    <phoneticPr fontId="1" type="noConversion"/>
  </si>
  <si>
    <t>실무일본어Ⅱ</t>
    <phoneticPr fontId="1" type="noConversion"/>
  </si>
  <si>
    <t>실무영어Ⅱ</t>
    <phoneticPr fontId="1" type="noConversion"/>
  </si>
  <si>
    <t>매니지먼트실습Ⅱ</t>
    <phoneticPr fontId="1" type="noConversion"/>
  </si>
  <si>
    <t>컨텐츠마케팅 실무Ⅱ</t>
    <phoneticPr fontId="1" type="noConversion"/>
  </si>
  <si>
    <t>저작권&amp;계약서작성</t>
    <phoneticPr fontId="1" type="noConversion"/>
  </si>
  <si>
    <t>VJ제작실습</t>
    <phoneticPr fontId="1" type="noConversion"/>
  </si>
  <si>
    <t>현장실습</t>
    <phoneticPr fontId="1" type="noConversion"/>
  </si>
  <si>
    <t>*영상문화의 이해</t>
    <phoneticPr fontId="1" type="noConversion"/>
  </si>
  <si>
    <t>*컨텐츠 기획Ⅰ</t>
    <phoneticPr fontId="1" type="noConversion"/>
  </si>
  <si>
    <t>*매니지먼트 기초Ⅰ</t>
    <phoneticPr fontId="1" type="noConversion"/>
  </si>
  <si>
    <t>*홍보영상제작실무Ⅰ</t>
    <phoneticPr fontId="1" type="noConversion"/>
  </si>
  <si>
    <t>*온라인컨텐츠마케팅Ⅰ</t>
    <phoneticPr fontId="1" type="noConversion"/>
  </si>
  <si>
    <t>*포스트 프로덕션Ⅰ</t>
    <phoneticPr fontId="1" type="noConversion"/>
  </si>
  <si>
    <t>*컨텐츠 기획Ⅱ</t>
    <phoneticPr fontId="1" type="noConversion"/>
  </si>
  <si>
    <t xml:space="preserve">*매니지먼트Ⅱ </t>
    <phoneticPr fontId="1" type="noConversion"/>
  </si>
  <si>
    <t>*홍보영상제작실무Ⅱ</t>
    <phoneticPr fontId="1" type="noConversion"/>
  </si>
  <si>
    <t>*온라인컨텐츠마케팅Ⅱ</t>
    <phoneticPr fontId="1" type="noConversion"/>
  </si>
  <si>
    <t>*포스트프로덕션Ⅱ</t>
    <phoneticPr fontId="1" type="noConversion"/>
  </si>
  <si>
    <t>*홍보디자인실습Ⅰ</t>
    <phoneticPr fontId="1" type="noConversion"/>
  </si>
  <si>
    <t>*대중음악현장의 이해</t>
    <phoneticPr fontId="1" type="noConversion"/>
  </si>
  <si>
    <t>*매니지먼트실습Ⅰ</t>
    <phoneticPr fontId="1" type="noConversion"/>
  </si>
  <si>
    <t>*홍보영상제작실무Ⅲ</t>
    <phoneticPr fontId="1" type="noConversion"/>
  </si>
  <si>
    <t>*컨텐츠마케팅 실무Ⅰ</t>
    <phoneticPr fontId="1" type="noConversion"/>
  </si>
  <si>
    <t>*홍보디자인실습Ⅱ</t>
    <phoneticPr fontId="1" type="noConversion"/>
  </si>
  <si>
    <t>*저작권&amp;계약서작성</t>
    <phoneticPr fontId="1" type="noConversion"/>
  </si>
  <si>
    <t>*매니지먼트실습Ⅱ</t>
    <phoneticPr fontId="1" type="noConversion"/>
  </si>
  <si>
    <t>*홍보영상제작실무Ⅳ</t>
    <phoneticPr fontId="1" type="noConversion"/>
  </si>
  <si>
    <t>*컨텐츠마케팅 실무Ⅱ</t>
    <phoneticPr fontId="1" type="noConversion"/>
  </si>
  <si>
    <t>*현장실습</t>
    <phoneticPr fontId="1" type="noConversion"/>
  </si>
  <si>
    <t>학과/전공 : 엔터테인먼트계열 스타기획마케팅전공</t>
    <phoneticPr fontId="1" type="noConversion"/>
  </si>
  <si>
    <t>홍보디자인실습Ⅲ</t>
    <phoneticPr fontId="1" type="noConversion"/>
  </si>
  <si>
    <t xml:space="preserve">스타이미지메이킹 이해 </t>
    <phoneticPr fontId="1" type="noConversion"/>
  </si>
  <si>
    <t>대중매체분석실습</t>
    <phoneticPr fontId="1" type="noConversion"/>
  </si>
  <si>
    <t>영어기초 Ⅱ</t>
    <phoneticPr fontId="1" type="noConversion"/>
  </si>
  <si>
    <t>한국문화사</t>
  </si>
  <si>
    <t>대학생활Ⅰ</t>
    <phoneticPr fontId="1" type="noConversion"/>
  </si>
  <si>
    <t>대학생활Ⅱ</t>
    <phoneticPr fontId="1" type="noConversion"/>
  </si>
  <si>
    <t>영화와 문화</t>
    <phoneticPr fontId="1" type="noConversion"/>
  </si>
  <si>
    <t>교양 계</t>
    <phoneticPr fontId="1" type="noConversion"/>
  </si>
  <si>
    <t>취업준비실무Ⅰ</t>
    <phoneticPr fontId="1" type="noConversion"/>
  </si>
  <si>
    <t>취업준비실무Ⅱ</t>
    <phoneticPr fontId="1" type="noConversion"/>
  </si>
  <si>
    <t>영상문화의 이해</t>
    <phoneticPr fontId="1" type="noConversion"/>
  </si>
  <si>
    <t>*컨텐츠 기획Ⅰ</t>
    <phoneticPr fontId="1" type="noConversion"/>
  </si>
  <si>
    <t>*컨텐츠 기획Ⅱ</t>
    <phoneticPr fontId="1" type="noConversion"/>
  </si>
  <si>
    <t>*실무영어Ⅰ</t>
    <phoneticPr fontId="1" type="noConversion"/>
  </si>
  <si>
    <t>*실무영어Ⅱ</t>
    <phoneticPr fontId="1" type="noConversion"/>
  </si>
  <si>
    <t>*매니지먼트기초Ⅰ</t>
    <phoneticPr fontId="1" type="noConversion"/>
  </si>
  <si>
    <t>*매니지먼트기초Ⅱ</t>
    <phoneticPr fontId="1" type="noConversion"/>
  </si>
  <si>
    <t>*매니지먼트실습 Ⅰ</t>
    <phoneticPr fontId="1" type="noConversion"/>
  </si>
  <si>
    <t>*매니지먼트실습 Ⅱ</t>
    <phoneticPr fontId="1" type="noConversion"/>
  </si>
  <si>
    <t>*홍보영상제작실무Ⅰ</t>
    <phoneticPr fontId="1" type="noConversion"/>
  </si>
  <si>
    <t>*홍보영상제작실무Ⅱ</t>
    <phoneticPr fontId="1" type="noConversion"/>
  </si>
  <si>
    <t>*홍보영상제작실무Ⅲ</t>
    <phoneticPr fontId="1" type="noConversion"/>
  </si>
  <si>
    <t>*홍보영상제작실무Ⅳ</t>
    <phoneticPr fontId="1" type="noConversion"/>
  </si>
  <si>
    <t>*온라인컨텐츠마케팅Ⅰ</t>
    <phoneticPr fontId="1" type="noConversion"/>
  </si>
  <si>
    <t>*컨텐츠마케팅 실무Ⅰ</t>
    <phoneticPr fontId="1" type="noConversion"/>
  </si>
  <si>
    <t>*컨텐츠마케팅 실무Ⅱ</t>
    <phoneticPr fontId="1" type="noConversion"/>
  </si>
  <si>
    <t>*포스트 프로덕션Ⅰ</t>
    <phoneticPr fontId="1" type="noConversion"/>
  </si>
  <si>
    <t>*포스트 프로덕션Ⅱ</t>
    <phoneticPr fontId="1" type="noConversion"/>
  </si>
  <si>
    <t>*실무일본어Ⅰ</t>
    <phoneticPr fontId="1" type="noConversion"/>
  </si>
  <si>
    <t>*실무일본어Ⅱ</t>
    <phoneticPr fontId="1" type="noConversion"/>
  </si>
  <si>
    <t>*홍보디자인실습 Ⅰ</t>
    <phoneticPr fontId="1" type="noConversion"/>
  </si>
  <si>
    <t>*홍보디자인실습 Ⅱ</t>
    <phoneticPr fontId="1" type="noConversion"/>
  </si>
  <si>
    <t>현장실습</t>
    <phoneticPr fontId="1" type="noConversion"/>
  </si>
  <si>
    <t>전공 계</t>
    <phoneticPr fontId="1" type="noConversion"/>
  </si>
  <si>
    <t>교직 계</t>
    <phoneticPr fontId="1" type="noConversion"/>
  </si>
  <si>
    <t>교과목코드</t>
    <phoneticPr fontId="1" type="noConversion"/>
  </si>
  <si>
    <t>기초능력</t>
    <phoneticPr fontId="1" type="noConversion"/>
  </si>
  <si>
    <t>전공
필수</t>
    <phoneticPr fontId="1" type="noConversion"/>
  </si>
  <si>
    <t>산업체</t>
    <phoneticPr fontId="1" type="noConversion"/>
  </si>
  <si>
    <t>산업체</t>
    <phoneticPr fontId="1" type="noConversion"/>
  </si>
  <si>
    <t>대중음악현장의 이해</t>
    <phoneticPr fontId="1" type="noConversion"/>
  </si>
  <si>
    <t>저작권&amp;계약서작성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</si>
</sst>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2"/>
      <name val="굴림체"/>
      <family val="3"/>
      <charset val="129"/>
    </font>
    <font>
      <sz val="9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2" fillId="0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zoomScaleNormal="100" zoomScaleSheetLayoutView="100" workbookViewId="0">
      <selection activeCell="M60" sqref="M60"/>
    </sheetView>
  </sheetViews>
  <sheetFormatPr defaultRowHeight="13.5" x14ac:dyDescent="0.15"/>
  <cols>
    <col min="1" max="4" width="4.77734375" style="9" customWidth="1"/>
    <col min="5" max="5" width="10.77734375" style="9" customWidth="1"/>
    <col min="6" max="14" width="6.77734375" style="9" customWidth="1"/>
    <col min="15" max="15" width="20.77734375" style="9" customWidth="1"/>
    <col min="16" max="16384" width="8.88671875" style="9"/>
  </cols>
  <sheetData>
    <row r="1" spans="1:12" x14ac:dyDescent="0.15">
      <c r="A1" s="61" t="s">
        <v>128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15">
      <c r="A2" s="60" t="s">
        <v>17</v>
      </c>
      <c r="B2" s="60" t="s">
        <v>18</v>
      </c>
      <c r="C2" s="67" t="s">
        <v>19</v>
      </c>
      <c r="D2" s="67" t="s">
        <v>20</v>
      </c>
      <c r="E2" s="67" t="s">
        <v>21</v>
      </c>
      <c r="F2" s="68" t="s">
        <v>22</v>
      </c>
      <c r="G2" s="68"/>
      <c r="H2" s="68"/>
      <c r="I2" s="68" t="s">
        <v>23</v>
      </c>
      <c r="J2" s="68"/>
      <c r="K2" s="68"/>
      <c r="L2" s="60" t="s">
        <v>24</v>
      </c>
    </row>
    <row r="3" spans="1:12" x14ac:dyDescent="0.15">
      <c r="A3" s="60"/>
      <c r="B3" s="60"/>
      <c r="C3" s="67"/>
      <c r="D3" s="67"/>
      <c r="E3" s="67"/>
      <c r="F3" s="60" t="s">
        <v>25</v>
      </c>
      <c r="G3" s="60"/>
      <c r="H3" s="60"/>
      <c r="I3" s="60" t="s">
        <v>25</v>
      </c>
      <c r="J3" s="60"/>
      <c r="K3" s="60"/>
      <c r="L3" s="60"/>
    </row>
    <row r="4" spans="1:12" x14ac:dyDescent="0.15">
      <c r="A4" s="60"/>
      <c r="B4" s="60"/>
      <c r="C4" s="67"/>
      <c r="D4" s="67"/>
      <c r="E4" s="67"/>
      <c r="F4" s="60" t="s">
        <v>26</v>
      </c>
      <c r="G4" s="60" t="s">
        <v>27</v>
      </c>
      <c r="H4" s="60"/>
      <c r="I4" s="60" t="s">
        <v>28</v>
      </c>
      <c r="J4" s="60" t="s">
        <v>27</v>
      </c>
      <c r="K4" s="60"/>
      <c r="L4" s="60"/>
    </row>
    <row r="5" spans="1:12" x14ac:dyDescent="0.15">
      <c r="A5" s="60"/>
      <c r="B5" s="60"/>
      <c r="C5" s="67"/>
      <c r="D5" s="67"/>
      <c r="E5" s="67"/>
      <c r="F5" s="60"/>
      <c r="G5" s="36" t="s">
        <v>29</v>
      </c>
      <c r="H5" s="36" t="s">
        <v>30</v>
      </c>
      <c r="I5" s="60"/>
      <c r="J5" s="36" t="s">
        <v>29</v>
      </c>
      <c r="K5" s="36" t="s">
        <v>30</v>
      </c>
      <c r="L5" s="60"/>
    </row>
    <row r="6" spans="1:12" x14ac:dyDescent="0.15">
      <c r="A6" s="60">
        <v>1</v>
      </c>
      <c r="B6" s="60">
        <v>1</v>
      </c>
      <c r="C6" s="60" t="s">
        <v>31</v>
      </c>
      <c r="D6" s="60" t="s">
        <v>33</v>
      </c>
      <c r="E6" s="60"/>
      <c r="F6" s="60" t="s">
        <v>71</v>
      </c>
      <c r="G6" s="60"/>
      <c r="H6" s="60"/>
      <c r="I6" s="60" t="s">
        <v>57</v>
      </c>
      <c r="J6" s="60"/>
      <c r="K6" s="60"/>
      <c r="L6" s="36"/>
    </row>
    <row r="7" spans="1:12" x14ac:dyDescent="0.15">
      <c r="A7" s="60"/>
      <c r="B7" s="60"/>
      <c r="C7" s="60"/>
      <c r="D7" s="60"/>
      <c r="E7" s="60"/>
      <c r="F7" s="36">
        <v>1</v>
      </c>
      <c r="G7" s="36">
        <v>1</v>
      </c>
      <c r="H7" s="36"/>
      <c r="I7" s="36">
        <v>1</v>
      </c>
      <c r="J7" s="36">
        <v>1</v>
      </c>
      <c r="K7" s="36"/>
      <c r="L7" s="36"/>
    </row>
    <row r="8" spans="1:12" x14ac:dyDescent="0.15">
      <c r="A8" s="60"/>
      <c r="B8" s="60"/>
      <c r="C8" s="60"/>
      <c r="D8" s="60" t="s">
        <v>34</v>
      </c>
      <c r="E8" s="60"/>
      <c r="F8" s="60" t="s">
        <v>58</v>
      </c>
      <c r="G8" s="60"/>
      <c r="H8" s="60"/>
      <c r="I8" s="60" t="s">
        <v>59</v>
      </c>
      <c r="J8" s="60"/>
      <c r="K8" s="60"/>
      <c r="L8" s="36"/>
    </row>
    <row r="9" spans="1:12" x14ac:dyDescent="0.15">
      <c r="A9" s="60"/>
      <c r="B9" s="60"/>
      <c r="C9" s="60"/>
      <c r="D9" s="60"/>
      <c r="E9" s="60"/>
      <c r="F9" s="36">
        <v>2</v>
      </c>
      <c r="G9" s="36">
        <v>2</v>
      </c>
      <c r="H9" s="36"/>
      <c r="I9" s="36">
        <v>2</v>
      </c>
      <c r="J9" s="36">
        <v>2</v>
      </c>
      <c r="K9" s="36"/>
      <c r="L9" s="36"/>
    </row>
    <row r="10" spans="1:12" x14ac:dyDescent="0.15">
      <c r="A10" s="60"/>
      <c r="B10" s="60"/>
      <c r="C10" s="60"/>
      <c r="D10" s="60"/>
      <c r="E10" s="60"/>
      <c r="F10" s="60" t="s">
        <v>60</v>
      </c>
      <c r="G10" s="60"/>
      <c r="H10" s="60"/>
      <c r="I10" s="60" t="s">
        <v>61</v>
      </c>
      <c r="J10" s="60"/>
      <c r="K10" s="60"/>
      <c r="L10" s="36"/>
    </row>
    <row r="11" spans="1:12" x14ac:dyDescent="0.15">
      <c r="A11" s="60"/>
      <c r="B11" s="60"/>
      <c r="C11" s="60"/>
      <c r="D11" s="60"/>
      <c r="E11" s="60"/>
      <c r="F11" s="36">
        <v>2</v>
      </c>
      <c r="G11" s="36">
        <v>2</v>
      </c>
      <c r="H11" s="36"/>
      <c r="I11" s="36">
        <v>2</v>
      </c>
      <c r="J11" s="36">
        <v>2</v>
      </c>
      <c r="K11" s="36"/>
      <c r="L11" s="36"/>
    </row>
    <row r="12" spans="1:12" x14ac:dyDescent="0.15">
      <c r="A12" s="60"/>
      <c r="B12" s="60"/>
      <c r="C12" s="60" t="s">
        <v>35</v>
      </c>
      <c r="D12" s="60"/>
      <c r="E12" s="60"/>
      <c r="F12" s="36">
        <f t="shared" ref="F12:K12" si="0">F7+F9+F11</f>
        <v>5</v>
      </c>
      <c r="G12" s="36">
        <f t="shared" si="0"/>
        <v>5</v>
      </c>
      <c r="H12" s="36">
        <f t="shared" si="0"/>
        <v>0</v>
      </c>
      <c r="I12" s="36">
        <f t="shared" si="0"/>
        <v>5</v>
      </c>
      <c r="J12" s="36">
        <f>J7+J9+J11</f>
        <v>5</v>
      </c>
      <c r="K12" s="36">
        <f t="shared" si="0"/>
        <v>0</v>
      </c>
      <c r="L12" s="36"/>
    </row>
    <row r="13" spans="1:12" x14ac:dyDescent="0.15">
      <c r="A13" s="60"/>
      <c r="B13" s="60"/>
      <c r="C13" s="60" t="s">
        <v>36</v>
      </c>
      <c r="D13" s="60" t="s">
        <v>33</v>
      </c>
      <c r="E13" s="60"/>
      <c r="F13" s="60" t="s">
        <v>62</v>
      </c>
      <c r="G13" s="60"/>
      <c r="H13" s="60"/>
      <c r="I13" s="60" t="s">
        <v>106</v>
      </c>
      <c r="J13" s="60"/>
      <c r="K13" s="60"/>
      <c r="L13" s="36"/>
    </row>
    <row r="14" spans="1:12" x14ac:dyDescent="0.15">
      <c r="A14" s="60"/>
      <c r="B14" s="60"/>
      <c r="C14" s="60"/>
      <c r="D14" s="60"/>
      <c r="E14" s="60"/>
      <c r="F14" s="36">
        <v>2</v>
      </c>
      <c r="G14" s="36">
        <v>1</v>
      </c>
      <c r="H14" s="36">
        <v>2</v>
      </c>
      <c r="I14" s="36">
        <v>3</v>
      </c>
      <c r="J14" s="36">
        <v>2</v>
      </c>
      <c r="K14" s="36">
        <v>2</v>
      </c>
      <c r="L14" s="36"/>
    </row>
    <row r="15" spans="1:12" x14ac:dyDescent="0.15">
      <c r="A15" s="60"/>
      <c r="B15" s="60"/>
      <c r="C15" s="60"/>
      <c r="D15" s="60" t="s">
        <v>63</v>
      </c>
      <c r="E15" s="60"/>
      <c r="F15" s="60" t="s">
        <v>76</v>
      </c>
      <c r="G15" s="60"/>
      <c r="H15" s="60"/>
      <c r="I15" s="60" t="s">
        <v>107</v>
      </c>
      <c r="J15" s="60"/>
      <c r="K15" s="60"/>
      <c r="L15" s="36"/>
    </row>
    <row r="16" spans="1:12" x14ac:dyDescent="0.15">
      <c r="A16" s="60"/>
      <c r="B16" s="60"/>
      <c r="C16" s="60"/>
      <c r="D16" s="60"/>
      <c r="E16" s="60"/>
      <c r="F16" s="36">
        <v>3</v>
      </c>
      <c r="G16" s="36">
        <v>2</v>
      </c>
      <c r="H16" s="36">
        <v>2</v>
      </c>
      <c r="I16" s="36">
        <v>3</v>
      </c>
      <c r="J16" s="36">
        <v>2</v>
      </c>
      <c r="K16" s="36">
        <v>2</v>
      </c>
      <c r="L16" s="36"/>
    </row>
    <row r="17" spans="1:12" x14ac:dyDescent="0.15">
      <c r="A17" s="60"/>
      <c r="B17" s="60"/>
      <c r="C17" s="60"/>
      <c r="D17" s="60" t="s">
        <v>63</v>
      </c>
      <c r="E17" s="60"/>
      <c r="F17" s="60" t="s">
        <v>64</v>
      </c>
      <c r="G17" s="60"/>
      <c r="H17" s="60"/>
      <c r="I17" s="62" t="s">
        <v>108</v>
      </c>
      <c r="J17" s="63"/>
      <c r="K17" s="64"/>
      <c r="L17" s="36"/>
    </row>
    <row r="18" spans="1:12" x14ac:dyDescent="0.15">
      <c r="A18" s="60"/>
      <c r="B18" s="60"/>
      <c r="C18" s="60"/>
      <c r="D18" s="60"/>
      <c r="E18" s="60"/>
      <c r="F18" s="36">
        <v>3</v>
      </c>
      <c r="G18" s="36">
        <v>2</v>
      </c>
      <c r="H18" s="36">
        <v>2</v>
      </c>
      <c r="I18" s="36">
        <v>3</v>
      </c>
      <c r="J18" s="36">
        <v>2</v>
      </c>
      <c r="K18" s="36">
        <v>2</v>
      </c>
      <c r="L18" s="36"/>
    </row>
    <row r="19" spans="1:12" x14ac:dyDescent="0.15">
      <c r="A19" s="60"/>
      <c r="B19" s="60"/>
      <c r="C19" s="60"/>
      <c r="D19" s="60" t="s">
        <v>13</v>
      </c>
      <c r="E19" s="60"/>
      <c r="F19" s="60" t="s">
        <v>65</v>
      </c>
      <c r="G19" s="60"/>
      <c r="H19" s="60"/>
      <c r="I19" s="62" t="s">
        <v>109</v>
      </c>
      <c r="J19" s="63"/>
      <c r="K19" s="64"/>
      <c r="L19" s="36"/>
    </row>
    <row r="20" spans="1:12" x14ac:dyDescent="0.15">
      <c r="A20" s="60"/>
      <c r="B20" s="60"/>
      <c r="C20" s="60"/>
      <c r="D20" s="60"/>
      <c r="E20" s="60"/>
      <c r="F20" s="36">
        <v>3</v>
      </c>
      <c r="G20" s="36">
        <v>2</v>
      </c>
      <c r="H20" s="36">
        <v>2</v>
      </c>
      <c r="I20" s="36">
        <v>3</v>
      </c>
      <c r="J20" s="36">
        <v>2</v>
      </c>
      <c r="K20" s="36">
        <v>2</v>
      </c>
      <c r="L20" s="36"/>
    </row>
    <row r="21" spans="1:12" x14ac:dyDescent="0.15">
      <c r="A21" s="60"/>
      <c r="B21" s="60"/>
      <c r="C21" s="60"/>
      <c r="D21" s="60" t="s">
        <v>13</v>
      </c>
      <c r="E21" s="60"/>
      <c r="F21" s="60" t="s">
        <v>66</v>
      </c>
      <c r="G21" s="60"/>
      <c r="H21" s="60"/>
      <c r="I21" s="62" t="s">
        <v>110</v>
      </c>
      <c r="J21" s="63"/>
      <c r="K21" s="64"/>
      <c r="L21" s="36"/>
    </row>
    <row r="22" spans="1:12" x14ac:dyDescent="0.15">
      <c r="A22" s="60"/>
      <c r="B22" s="60"/>
      <c r="C22" s="60"/>
      <c r="D22" s="60"/>
      <c r="E22" s="60"/>
      <c r="F22" s="36">
        <v>3</v>
      </c>
      <c r="G22" s="36">
        <v>2</v>
      </c>
      <c r="H22" s="36">
        <v>2</v>
      </c>
      <c r="I22" s="36">
        <v>3</v>
      </c>
      <c r="J22" s="36">
        <v>2</v>
      </c>
      <c r="K22" s="36">
        <v>2</v>
      </c>
      <c r="L22" s="36"/>
    </row>
    <row r="23" spans="1:12" x14ac:dyDescent="0.15">
      <c r="A23" s="60"/>
      <c r="B23" s="60"/>
      <c r="C23" s="60"/>
      <c r="D23" s="60" t="s">
        <v>63</v>
      </c>
      <c r="E23" s="60"/>
      <c r="F23" s="60" t="s">
        <v>67</v>
      </c>
      <c r="G23" s="60"/>
      <c r="H23" s="60"/>
      <c r="I23" s="60" t="s">
        <v>111</v>
      </c>
      <c r="J23" s="60"/>
      <c r="K23" s="60"/>
      <c r="L23" s="36"/>
    </row>
    <row r="24" spans="1:12" x14ac:dyDescent="0.15">
      <c r="A24" s="60"/>
      <c r="B24" s="60"/>
      <c r="C24" s="60"/>
      <c r="D24" s="60"/>
      <c r="E24" s="60"/>
      <c r="F24" s="36">
        <v>2</v>
      </c>
      <c r="G24" s="36"/>
      <c r="H24" s="36">
        <v>4</v>
      </c>
      <c r="I24" s="36">
        <v>2</v>
      </c>
      <c r="J24" s="36"/>
      <c r="K24" s="36">
        <v>4</v>
      </c>
      <c r="L24" s="36"/>
    </row>
    <row r="25" spans="1:12" x14ac:dyDescent="0.15">
      <c r="A25" s="60"/>
      <c r="B25" s="60"/>
      <c r="C25" s="60"/>
      <c r="D25" s="65" t="s">
        <v>63</v>
      </c>
      <c r="E25" s="65"/>
      <c r="F25" s="62" t="s">
        <v>130</v>
      </c>
      <c r="G25" s="63"/>
      <c r="H25" s="64"/>
      <c r="I25" s="62" t="s">
        <v>68</v>
      </c>
      <c r="J25" s="63"/>
      <c r="K25" s="64"/>
      <c r="L25" s="36"/>
    </row>
    <row r="26" spans="1:12" x14ac:dyDescent="0.15">
      <c r="A26" s="60"/>
      <c r="B26" s="60"/>
      <c r="C26" s="60"/>
      <c r="D26" s="66"/>
      <c r="E26" s="66"/>
      <c r="F26" s="36">
        <v>2</v>
      </c>
      <c r="G26" s="36">
        <v>1</v>
      </c>
      <c r="H26" s="36">
        <v>2</v>
      </c>
      <c r="I26" s="36"/>
      <c r="J26" s="36"/>
      <c r="K26" s="36"/>
      <c r="L26" s="36"/>
    </row>
    <row r="27" spans="1:12" x14ac:dyDescent="0.15">
      <c r="A27" s="60"/>
      <c r="B27" s="60"/>
      <c r="C27" s="60"/>
      <c r="D27" s="65"/>
      <c r="E27" s="65"/>
      <c r="F27" s="62"/>
      <c r="G27" s="63"/>
      <c r="H27" s="64"/>
      <c r="I27" s="62"/>
      <c r="J27" s="63"/>
      <c r="K27" s="64"/>
      <c r="L27" s="36"/>
    </row>
    <row r="28" spans="1:12" x14ac:dyDescent="0.15">
      <c r="A28" s="60"/>
      <c r="B28" s="60"/>
      <c r="C28" s="60"/>
      <c r="D28" s="66"/>
      <c r="E28" s="66"/>
      <c r="F28" s="36"/>
      <c r="G28" s="36"/>
      <c r="H28" s="36"/>
      <c r="I28" s="36"/>
      <c r="J28" s="36"/>
      <c r="K28" s="36"/>
      <c r="L28" s="36"/>
    </row>
    <row r="29" spans="1:12" x14ac:dyDescent="0.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36"/>
    </row>
    <row r="30" spans="1:12" x14ac:dyDescent="0.15">
      <c r="A30" s="60"/>
      <c r="B30" s="60"/>
      <c r="C30" s="60"/>
      <c r="D30" s="60"/>
      <c r="E30" s="60"/>
      <c r="F30" s="36"/>
      <c r="G30" s="36"/>
      <c r="H30" s="36"/>
      <c r="I30" s="36"/>
      <c r="J30" s="36"/>
      <c r="K30" s="36"/>
      <c r="L30" s="36"/>
    </row>
    <row r="31" spans="1:12" x14ac:dyDescent="0.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36"/>
    </row>
    <row r="32" spans="1:12" x14ac:dyDescent="0.15">
      <c r="A32" s="60"/>
      <c r="B32" s="60"/>
      <c r="C32" s="60"/>
      <c r="D32" s="60"/>
      <c r="E32" s="60"/>
      <c r="F32" s="36"/>
      <c r="G32" s="36"/>
      <c r="H32" s="36"/>
      <c r="I32" s="36"/>
      <c r="J32" s="36"/>
      <c r="K32" s="36"/>
      <c r="L32" s="36"/>
    </row>
    <row r="33" spans="1:12" x14ac:dyDescent="0.15">
      <c r="A33" s="60"/>
      <c r="B33" s="60"/>
      <c r="C33" s="60" t="s">
        <v>37</v>
      </c>
      <c r="D33" s="60"/>
      <c r="E33" s="60"/>
      <c r="F33" s="36">
        <f t="shared" ref="F33:K33" si="1">F14+F16+F18+F20+F22+F24+F26+F28+F30+F32</f>
        <v>18</v>
      </c>
      <c r="G33" s="36">
        <f t="shared" si="1"/>
        <v>10</v>
      </c>
      <c r="H33" s="36">
        <f t="shared" si="1"/>
        <v>16</v>
      </c>
      <c r="I33" s="36">
        <f t="shared" si="1"/>
        <v>17</v>
      </c>
      <c r="J33" s="36">
        <f t="shared" si="1"/>
        <v>10</v>
      </c>
      <c r="K33" s="36">
        <f t="shared" si="1"/>
        <v>14</v>
      </c>
      <c r="L33" s="36"/>
    </row>
    <row r="34" spans="1:12" x14ac:dyDescent="0.15">
      <c r="A34" s="60"/>
      <c r="B34" s="60" t="s">
        <v>38</v>
      </c>
      <c r="C34" s="60"/>
      <c r="D34" s="60"/>
      <c r="E34" s="60"/>
      <c r="F34" s="36">
        <f t="shared" ref="F34:K34" si="2">F12+F33</f>
        <v>23</v>
      </c>
      <c r="G34" s="36">
        <f t="shared" si="2"/>
        <v>15</v>
      </c>
      <c r="H34" s="36">
        <f t="shared" si="2"/>
        <v>16</v>
      </c>
      <c r="I34" s="36">
        <f t="shared" si="2"/>
        <v>22</v>
      </c>
      <c r="J34" s="36">
        <f t="shared" si="2"/>
        <v>15</v>
      </c>
      <c r="K34" s="36">
        <f t="shared" si="2"/>
        <v>14</v>
      </c>
      <c r="L34" s="36"/>
    </row>
    <row r="35" spans="1:12" x14ac:dyDescent="0.15">
      <c r="A35" s="60"/>
      <c r="B35" s="60">
        <v>2</v>
      </c>
      <c r="C35" s="60" t="s">
        <v>39</v>
      </c>
      <c r="D35" s="60" t="s">
        <v>69</v>
      </c>
      <c r="E35" s="60"/>
      <c r="F35" s="60" t="s">
        <v>72</v>
      </c>
      <c r="G35" s="60"/>
      <c r="H35" s="60"/>
      <c r="I35" s="60" t="s">
        <v>72</v>
      </c>
      <c r="J35" s="60"/>
      <c r="K35" s="60"/>
      <c r="L35" s="36"/>
    </row>
    <row r="36" spans="1:12" x14ac:dyDescent="0.15">
      <c r="A36" s="60"/>
      <c r="B36" s="60"/>
      <c r="C36" s="60"/>
      <c r="D36" s="60"/>
      <c r="E36" s="60"/>
      <c r="F36" s="36">
        <v>1</v>
      </c>
      <c r="G36" s="36">
        <v>1</v>
      </c>
      <c r="H36" s="36"/>
      <c r="I36" s="36">
        <v>1</v>
      </c>
      <c r="J36" s="36">
        <v>1</v>
      </c>
      <c r="K36" s="36"/>
      <c r="L36" s="36"/>
    </row>
    <row r="37" spans="1:12" x14ac:dyDescent="0.15">
      <c r="A37" s="60"/>
      <c r="B37" s="60"/>
      <c r="C37" s="60"/>
      <c r="D37" s="60" t="s">
        <v>63</v>
      </c>
      <c r="E37" s="60"/>
      <c r="F37" s="60" t="s">
        <v>74</v>
      </c>
      <c r="G37" s="60"/>
      <c r="H37" s="60"/>
      <c r="I37" s="60" t="s">
        <v>73</v>
      </c>
      <c r="J37" s="60"/>
      <c r="K37" s="60"/>
      <c r="L37" s="36"/>
    </row>
    <row r="38" spans="1:12" x14ac:dyDescent="0.15">
      <c r="A38" s="60"/>
      <c r="B38" s="60"/>
      <c r="C38" s="60"/>
      <c r="D38" s="60"/>
      <c r="E38" s="60"/>
      <c r="F38" s="36">
        <v>2</v>
      </c>
      <c r="G38" s="36">
        <v>2</v>
      </c>
      <c r="H38" s="36"/>
      <c r="I38" s="36">
        <v>2</v>
      </c>
      <c r="J38" s="36">
        <v>2</v>
      </c>
      <c r="K38" s="36"/>
      <c r="L38" s="36"/>
    </row>
    <row r="39" spans="1:12" x14ac:dyDescent="0.15">
      <c r="A39" s="60"/>
      <c r="B39" s="60"/>
      <c r="C39" s="60"/>
      <c r="D39" s="60" t="s">
        <v>70</v>
      </c>
      <c r="E39" s="60"/>
      <c r="F39" s="60"/>
      <c r="G39" s="60"/>
      <c r="H39" s="60"/>
      <c r="I39" s="60"/>
      <c r="J39" s="60"/>
      <c r="K39" s="60"/>
      <c r="L39" s="36"/>
    </row>
    <row r="40" spans="1:12" x14ac:dyDescent="0.15">
      <c r="A40" s="60"/>
      <c r="B40" s="60"/>
      <c r="C40" s="60"/>
      <c r="D40" s="60"/>
      <c r="E40" s="60"/>
      <c r="F40" s="36"/>
      <c r="G40" s="36"/>
      <c r="H40" s="36"/>
      <c r="I40" s="36"/>
      <c r="J40" s="36"/>
      <c r="K40" s="36"/>
      <c r="L40" s="36"/>
    </row>
    <row r="41" spans="1:12" x14ac:dyDescent="0.15">
      <c r="A41" s="60"/>
      <c r="B41" s="60"/>
      <c r="C41" s="60" t="s">
        <v>40</v>
      </c>
      <c r="D41" s="60"/>
      <c r="E41" s="60"/>
      <c r="F41" s="36">
        <f t="shared" ref="F41:K41" si="3">F36+F38+F40</f>
        <v>3</v>
      </c>
      <c r="G41" s="36">
        <f t="shared" si="3"/>
        <v>3</v>
      </c>
      <c r="H41" s="36">
        <f t="shared" si="3"/>
        <v>0</v>
      </c>
      <c r="I41" s="36">
        <f t="shared" si="3"/>
        <v>3</v>
      </c>
      <c r="J41" s="36">
        <f t="shared" si="3"/>
        <v>3</v>
      </c>
      <c r="K41" s="36">
        <f t="shared" si="3"/>
        <v>0</v>
      </c>
      <c r="L41" s="36"/>
    </row>
    <row r="42" spans="1:12" x14ac:dyDescent="0.15">
      <c r="A42" s="60"/>
      <c r="B42" s="60"/>
      <c r="C42" s="60" t="s">
        <v>41</v>
      </c>
      <c r="D42" s="60" t="s">
        <v>32</v>
      </c>
      <c r="E42" s="60"/>
      <c r="F42" s="60"/>
      <c r="G42" s="60"/>
      <c r="H42" s="60"/>
      <c r="I42" s="60" t="s">
        <v>88</v>
      </c>
      <c r="J42" s="60"/>
      <c r="K42" s="60"/>
      <c r="L42" s="36"/>
    </row>
    <row r="43" spans="1:12" x14ac:dyDescent="0.15">
      <c r="A43" s="60"/>
      <c r="B43" s="60"/>
      <c r="C43" s="60"/>
      <c r="D43" s="60"/>
      <c r="E43" s="60"/>
      <c r="F43" s="36"/>
      <c r="G43" s="36"/>
      <c r="H43" s="36"/>
      <c r="I43" s="36">
        <v>1</v>
      </c>
      <c r="J43" s="36"/>
      <c r="K43" s="36">
        <v>2</v>
      </c>
      <c r="L43" s="36"/>
    </row>
    <row r="44" spans="1:12" x14ac:dyDescent="0.15">
      <c r="A44" s="60"/>
      <c r="B44" s="60"/>
      <c r="C44" s="60"/>
      <c r="D44" s="60" t="s">
        <v>13</v>
      </c>
      <c r="E44" s="60"/>
      <c r="F44" s="60" t="s">
        <v>77</v>
      </c>
      <c r="G44" s="60"/>
      <c r="H44" s="60"/>
      <c r="I44" s="60" t="s">
        <v>112</v>
      </c>
      <c r="J44" s="60"/>
      <c r="K44" s="60"/>
      <c r="L44" s="36"/>
    </row>
    <row r="45" spans="1:12" x14ac:dyDescent="0.15">
      <c r="A45" s="60"/>
      <c r="B45" s="60"/>
      <c r="C45" s="60"/>
      <c r="D45" s="60"/>
      <c r="E45" s="60"/>
      <c r="F45" s="36">
        <v>3</v>
      </c>
      <c r="G45" s="36">
        <v>2</v>
      </c>
      <c r="H45" s="36">
        <v>2</v>
      </c>
      <c r="I45" s="36">
        <v>3</v>
      </c>
      <c r="J45" s="36">
        <v>2</v>
      </c>
      <c r="K45" s="36">
        <v>2</v>
      </c>
      <c r="L45" s="36"/>
    </row>
    <row r="46" spans="1:12" x14ac:dyDescent="0.15">
      <c r="A46" s="60"/>
      <c r="B46" s="60"/>
      <c r="C46" s="60"/>
      <c r="D46" s="60" t="s">
        <v>13</v>
      </c>
      <c r="E46" s="60"/>
      <c r="F46" s="60" t="s">
        <v>78</v>
      </c>
      <c r="G46" s="60"/>
      <c r="H46" s="60"/>
      <c r="I46" s="62" t="s">
        <v>113</v>
      </c>
      <c r="J46" s="63"/>
      <c r="K46" s="64"/>
      <c r="L46" s="36"/>
    </row>
    <row r="47" spans="1:12" x14ac:dyDescent="0.15">
      <c r="A47" s="60"/>
      <c r="B47" s="60"/>
      <c r="C47" s="60"/>
      <c r="D47" s="60"/>
      <c r="E47" s="60"/>
      <c r="F47" s="36">
        <v>3</v>
      </c>
      <c r="G47" s="36">
        <v>2</v>
      </c>
      <c r="H47" s="36">
        <v>2</v>
      </c>
      <c r="I47" s="36">
        <v>3</v>
      </c>
      <c r="J47" s="36">
        <v>2</v>
      </c>
      <c r="K47" s="36">
        <v>2</v>
      </c>
      <c r="L47" s="36"/>
    </row>
    <row r="48" spans="1:12" x14ac:dyDescent="0.15">
      <c r="A48" s="60"/>
      <c r="B48" s="60"/>
      <c r="C48" s="60"/>
      <c r="D48" s="60" t="s">
        <v>13</v>
      </c>
      <c r="E48" s="60"/>
      <c r="F48" s="60" t="s">
        <v>80</v>
      </c>
      <c r="G48" s="60"/>
      <c r="H48" s="60"/>
      <c r="I48" s="62" t="s">
        <v>114</v>
      </c>
      <c r="J48" s="63"/>
      <c r="K48" s="64"/>
      <c r="L48" s="36"/>
    </row>
    <row r="49" spans="1:12" x14ac:dyDescent="0.15">
      <c r="A49" s="60"/>
      <c r="B49" s="60"/>
      <c r="C49" s="60"/>
      <c r="D49" s="60"/>
      <c r="E49" s="60"/>
      <c r="F49" s="36">
        <v>3</v>
      </c>
      <c r="G49" s="36">
        <v>2</v>
      </c>
      <c r="H49" s="36">
        <v>2</v>
      </c>
      <c r="I49" s="36">
        <v>3</v>
      </c>
      <c r="J49" s="36">
        <v>2</v>
      </c>
      <c r="K49" s="36">
        <v>2</v>
      </c>
      <c r="L49" s="36"/>
    </row>
    <row r="50" spans="1:12" x14ac:dyDescent="0.15">
      <c r="A50" s="60"/>
      <c r="B50" s="60"/>
      <c r="C50" s="60"/>
      <c r="D50" s="65" t="s">
        <v>13</v>
      </c>
      <c r="E50" s="65"/>
      <c r="F50" s="62" t="s">
        <v>81</v>
      </c>
      <c r="G50" s="63"/>
      <c r="H50" s="64"/>
      <c r="I50" s="62" t="s">
        <v>115</v>
      </c>
      <c r="J50" s="63"/>
      <c r="K50" s="64"/>
      <c r="L50" s="36"/>
    </row>
    <row r="51" spans="1:12" x14ac:dyDescent="0.15">
      <c r="A51" s="60"/>
      <c r="B51" s="60"/>
      <c r="C51" s="60"/>
      <c r="D51" s="66"/>
      <c r="E51" s="66"/>
      <c r="F51" s="36">
        <v>3</v>
      </c>
      <c r="G51" s="36">
        <v>2</v>
      </c>
      <c r="H51" s="36">
        <v>2</v>
      </c>
      <c r="I51" s="36">
        <v>3</v>
      </c>
      <c r="J51" s="36">
        <v>2</v>
      </c>
      <c r="K51" s="36">
        <v>2</v>
      </c>
      <c r="L51" s="36"/>
    </row>
    <row r="52" spans="1:12" x14ac:dyDescent="0.15">
      <c r="A52" s="60"/>
      <c r="B52" s="60"/>
      <c r="C52" s="60"/>
      <c r="D52" s="60" t="s">
        <v>63</v>
      </c>
      <c r="E52" s="60"/>
      <c r="F52" s="60" t="s">
        <v>82</v>
      </c>
      <c r="G52" s="60"/>
      <c r="H52" s="60"/>
      <c r="I52" s="60" t="s">
        <v>116</v>
      </c>
      <c r="J52" s="60"/>
      <c r="K52" s="60"/>
      <c r="L52" s="36"/>
    </row>
    <row r="53" spans="1:12" x14ac:dyDescent="0.15">
      <c r="A53" s="60"/>
      <c r="B53" s="60"/>
      <c r="C53" s="60"/>
      <c r="D53" s="60"/>
      <c r="E53" s="60"/>
      <c r="F53" s="36">
        <v>2</v>
      </c>
      <c r="G53" s="36"/>
      <c r="H53" s="36">
        <v>4</v>
      </c>
      <c r="I53" s="36">
        <v>2</v>
      </c>
      <c r="J53" s="36"/>
      <c r="K53" s="36">
        <v>4</v>
      </c>
      <c r="L53" s="36"/>
    </row>
    <row r="54" spans="1:12" x14ac:dyDescent="0.15">
      <c r="A54" s="60"/>
      <c r="B54" s="60"/>
      <c r="C54" s="60"/>
      <c r="D54" s="65" t="s">
        <v>63</v>
      </c>
      <c r="E54" s="65"/>
      <c r="F54" s="62" t="s">
        <v>79</v>
      </c>
      <c r="G54" s="63"/>
      <c r="H54" s="64"/>
      <c r="I54" s="62" t="s">
        <v>117</v>
      </c>
      <c r="J54" s="63"/>
      <c r="K54" s="64"/>
      <c r="L54" s="36"/>
    </row>
    <row r="55" spans="1:12" x14ac:dyDescent="0.15">
      <c r="A55" s="60"/>
      <c r="B55" s="60"/>
      <c r="C55" s="60"/>
      <c r="D55" s="66"/>
      <c r="E55" s="66"/>
      <c r="F55" s="36">
        <v>2</v>
      </c>
      <c r="G55" s="36"/>
      <c r="H55" s="36">
        <v>4</v>
      </c>
      <c r="I55" s="36">
        <v>2</v>
      </c>
      <c r="J55" s="36"/>
      <c r="K55" s="36">
        <v>4</v>
      </c>
      <c r="L55" s="36"/>
    </row>
    <row r="56" spans="1:12" x14ac:dyDescent="0.15">
      <c r="A56" s="60"/>
      <c r="B56" s="60"/>
      <c r="C56" s="60"/>
      <c r="D56" s="60" t="s">
        <v>63</v>
      </c>
      <c r="E56" s="60"/>
      <c r="F56" s="60" t="s">
        <v>131</v>
      </c>
      <c r="G56" s="60"/>
      <c r="H56" s="60"/>
      <c r="I56" s="60" t="s">
        <v>68</v>
      </c>
      <c r="J56" s="60"/>
      <c r="K56" s="60"/>
      <c r="L56" s="36"/>
    </row>
    <row r="57" spans="1:12" x14ac:dyDescent="0.15">
      <c r="A57" s="60"/>
      <c r="B57" s="60"/>
      <c r="C57" s="60"/>
      <c r="D57" s="60"/>
      <c r="E57" s="60"/>
      <c r="F57" s="36">
        <v>3</v>
      </c>
      <c r="G57" s="36">
        <v>2</v>
      </c>
      <c r="H57" s="36">
        <v>2</v>
      </c>
      <c r="I57" s="36"/>
      <c r="J57" s="36"/>
      <c r="K57" s="36"/>
      <c r="L57" s="36"/>
    </row>
    <row r="58" spans="1:12" x14ac:dyDescent="0.1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36"/>
    </row>
    <row r="59" spans="1:12" x14ac:dyDescent="0.15">
      <c r="A59" s="60"/>
      <c r="B59" s="60"/>
      <c r="C59" s="60"/>
      <c r="D59" s="60"/>
      <c r="E59" s="60"/>
      <c r="F59" s="36"/>
      <c r="G59" s="36"/>
      <c r="H59" s="36"/>
      <c r="I59" s="36"/>
      <c r="J59" s="36"/>
      <c r="K59" s="36"/>
      <c r="L59" s="36"/>
    </row>
    <row r="60" spans="1:12" x14ac:dyDescent="0.1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36"/>
    </row>
    <row r="61" spans="1:12" x14ac:dyDescent="0.15">
      <c r="A61" s="60"/>
      <c r="B61" s="60"/>
      <c r="C61" s="60"/>
      <c r="D61" s="60"/>
      <c r="E61" s="60"/>
      <c r="F61" s="36"/>
      <c r="G61" s="36"/>
      <c r="H61" s="36"/>
      <c r="I61" s="36"/>
      <c r="J61" s="36"/>
      <c r="K61" s="36"/>
      <c r="L61" s="36"/>
    </row>
    <row r="62" spans="1:12" x14ac:dyDescent="0.15">
      <c r="A62" s="60"/>
      <c r="B62" s="60"/>
      <c r="C62" s="60" t="s">
        <v>42</v>
      </c>
      <c r="D62" s="60"/>
      <c r="E62" s="60"/>
      <c r="F62" s="36">
        <f t="shared" ref="F62:K62" si="4">F43+F45+F47+F49+F51+F53+F55+F57+F59+F61</f>
        <v>19</v>
      </c>
      <c r="G62" s="36">
        <f t="shared" si="4"/>
        <v>10</v>
      </c>
      <c r="H62" s="36">
        <f t="shared" si="4"/>
        <v>18</v>
      </c>
      <c r="I62" s="36">
        <f t="shared" si="4"/>
        <v>17</v>
      </c>
      <c r="J62" s="36">
        <f t="shared" si="4"/>
        <v>8</v>
      </c>
      <c r="K62" s="36">
        <f t="shared" si="4"/>
        <v>18</v>
      </c>
      <c r="L62" s="36"/>
    </row>
    <row r="63" spans="1:12" x14ac:dyDescent="0.15">
      <c r="A63" s="60"/>
      <c r="B63" s="60" t="s">
        <v>38</v>
      </c>
      <c r="C63" s="60"/>
      <c r="D63" s="60"/>
      <c r="E63" s="60"/>
      <c r="F63" s="36">
        <f t="shared" ref="F63:K63" si="5">F41+F62</f>
        <v>22</v>
      </c>
      <c r="G63" s="36">
        <f t="shared" si="5"/>
        <v>13</v>
      </c>
      <c r="H63" s="36">
        <f t="shared" si="5"/>
        <v>18</v>
      </c>
      <c r="I63" s="36">
        <f t="shared" si="5"/>
        <v>20</v>
      </c>
      <c r="J63" s="36">
        <f t="shared" si="5"/>
        <v>11</v>
      </c>
      <c r="K63" s="36">
        <f t="shared" si="5"/>
        <v>18</v>
      </c>
      <c r="L63" s="36"/>
    </row>
    <row r="64" spans="1:12" x14ac:dyDescent="0.15">
      <c r="A64" s="60">
        <v>2</v>
      </c>
      <c r="B64" s="60">
        <v>1</v>
      </c>
      <c r="C64" s="67" t="s">
        <v>83</v>
      </c>
      <c r="D64" s="60" t="s">
        <v>84</v>
      </c>
      <c r="E64" s="60"/>
      <c r="F64" s="60"/>
      <c r="G64" s="60"/>
      <c r="H64" s="60"/>
      <c r="I64" s="60" t="s">
        <v>85</v>
      </c>
      <c r="J64" s="60"/>
      <c r="K64" s="60"/>
      <c r="L64" s="36"/>
    </row>
    <row r="65" spans="1:12" x14ac:dyDescent="0.15">
      <c r="A65" s="60"/>
      <c r="B65" s="60"/>
      <c r="C65" s="60"/>
      <c r="D65" s="60"/>
      <c r="E65" s="60"/>
      <c r="F65" s="36"/>
      <c r="G65" s="36"/>
      <c r="H65" s="36"/>
      <c r="I65" s="36">
        <v>2</v>
      </c>
      <c r="J65" s="36">
        <v>2</v>
      </c>
      <c r="K65" s="36"/>
      <c r="L65" s="36"/>
    </row>
    <row r="66" spans="1:12" x14ac:dyDescent="0.1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36"/>
    </row>
    <row r="67" spans="1:12" x14ac:dyDescent="0.15">
      <c r="A67" s="60"/>
      <c r="B67" s="60"/>
      <c r="C67" s="60"/>
      <c r="D67" s="60"/>
      <c r="E67" s="60"/>
      <c r="F67" s="36"/>
      <c r="G67" s="36"/>
      <c r="H67" s="36"/>
      <c r="I67" s="36"/>
      <c r="J67" s="36"/>
      <c r="K67" s="36"/>
      <c r="L67" s="36"/>
    </row>
    <row r="68" spans="1:12" x14ac:dyDescent="0.1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36"/>
    </row>
    <row r="69" spans="1:12" x14ac:dyDescent="0.15">
      <c r="A69" s="60"/>
      <c r="B69" s="60"/>
      <c r="C69" s="60"/>
      <c r="D69" s="60"/>
      <c r="E69" s="60"/>
      <c r="F69" s="36"/>
      <c r="G69" s="36"/>
      <c r="H69" s="36"/>
      <c r="I69" s="36"/>
      <c r="J69" s="36"/>
      <c r="K69" s="36"/>
      <c r="L69" s="36"/>
    </row>
    <row r="70" spans="1:12" x14ac:dyDescent="0.15">
      <c r="A70" s="60"/>
      <c r="B70" s="60"/>
      <c r="C70" s="60" t="s">
        <v>86</v>
      </c>
      <c r="D70" s="60"/>
      <c r="E70" s="60"/>
      <c r="F70" s="36">
        <f t="shared" ref="F70:K70" si="6">F65+F67+F69</f>
        <v>0</v>
      </c>
      <c r="G70" s="36">
        <f t="shared" si="6"/>
        <v>0</v>
      </c>
      <c r="H70" s="36">
        <f t="shared" si="6"/>
        <v>0</v>
      </c>
      <c r="I70" s="36">
        <f t="shared" si="6"/>
        <v>2</v>
      </c>
      <c r="J70" s="36">
        <f t="shared" si="6"/>
        <v>2</v>
      </c>
      <c r="K70" s="36">
        <f t="shared" si="6"/>
        <v>0</v>
      </c>
      <c r="L70" s="36"/>
    </row>
    <row r="71" spans="1:12" x14ac:dyDescent="0.15">
      <c r="A71" s="60"/>
      <c r="B71" s="60"/>
      <c r="C71" s="60" t="s">
        <v>41</v>
      </c>
      <c r="D71" s="60" t="s">
        <v>32</v>
      </c>
      <c r="E71" s="60"/>
      <c r="F71" s="60" t="s">
        <v>75</v>
      </c>
      <c r="G71" s="60"/>
      <c r="H71" s="60"/>
      <c r="I71" s="60" t="s">
        <v>89</v>
      </c>
      <c r="J71" s="60"/>
      <c r="K71" s="60"/>
      <c r="L71" s="36"/>
    </row>
    <row r="72" spans="1:12" x14ac:dyDescent="0.15">
      <c r="A72" s="60"/>
      <c r="B72" s="60"/>
      <c r="C72" s="60"/>
      <c r="D72" s="60"/>
      <c r="E72" s="60"/>
      <c r="F72" s="36">
        <v>1</v>
      </c>
      <c r="G72" s="36"/>
      <c r="H72" s="36">
        <v>2</v>
      </c>
      <c r="I72" s="36">
        <v>1</v>
      </c>
      <c r="J72" s="36"/>
      <c r="K72" s="36">
        <v>2</v>
      </c>
      <c r="L72" s="36"/>
    </row>
    <row r="73" spans="1:12" x14ac:dyDescent="0.15">
      <c r="A73" s="60"/>
      <c r="B73" s="60"/>
      <c r="C73" s="60"/>
      <c r="D73" s="60" t="s">
        <v>32</v>
      </c>
      <c r="E73" s="60"/>
      <c r="F73" s="60" t="s">
        <v>90</v>
      </c>
      <c r="G73" s="60"/>
      <c r="H73" s="60"/>
      <c r="I73" s="60" t="s">
        <v>118</v>
      </c>
      <c r="J73" s="60"/>
      <c r="K73" s="60"/>
      <c r="L73" s="36"/>
    </row>
    <row r="74" spans="1:12" x14ac:dyDescent="0.15">
      <c r="A74" s="60"/>
      <c r="B74" s="60"/>
      <c r="C74" s="60"/>
      <c r="D74" s="60"/>
      <c r="E74" s="60"/>
      <c r="F74" s="36">
        <v>3</v>
      </c>
      <c r="G74" s="36">
        <v>2</v>
      </c>
      <c r="H74" s="36">
        <v>2</v>
      </c>
      <c r="I74" s="36">
        <v>3</v>
      </c>
      <c r="J74" s="36">
        <v>2</v>
      </c>
      <c r="K74" s="36">
        <v>2</v>
      </c>
      <c r="L74" s="36"/>
    </row>
    <row r="75" spans="1:12" x14ac:dyDescent="0.15">
      <c r="A75" s="60"/>
      <c r="B75" s="60"/>
      <c r="C75" s="60"/>
      <c r="D75" s="60" t="s">
        <v>13</v>
      </c>
      <c r="E75" s="60"/>
      <c r="F75" s="60" t="s">
        <v>91</v>
      </c>
      <c r="G75" s="60"/>
      <c r="H75" s="60"/>
      <c r="I75" s="60" t="s">
        <v>91</v>
      </c>
      <c r="J75" s="60"/>
      <c r="K75" s="60"/>
      <c r="L75" s="36"/>
    </row>
    <row r="76" spans="1:12" x14ac:dyDescent="0.15">
      <c r="A76" s="60"/>
      <c r="B76" s="60"/>
      <c r="C76" s="60"/>
      <c r="D76" s="60"/>
      <c r="E76" s="60"/>
      <c r="F76" s="36">
        <v>2</v>
      </c>
      <c r="G76" s="36">
        <v>2</v>
      </c>
      <c r="H76" s="36"/>
      <c r="I76" s="36">
        <v>2</v>
      </c>
      <c r="J76" s="36">
        <v>2</v>
      </c>
      <c r="K76" s="36"/>
      <c r="L76" s="36"/>
    </row>
    <row r="77" spans="1:12" x14ac:dyDescent="0.15">
      <c r="A77" s="60"/>
      <c r="B77" s="60"/>
      <c r="C77" s="60"/>
      <c r="D77" s="60" t="s">
        <v>13</v>
      </c>
      <c r="E77" s="60"/>
      <c r="F77" s="60" t="s">
        <v>92</v>
      </c>
      <c r="G77" s="60"/>
      <c r="H77" s="60"/>
      <c r="I77" s="60" t="s">
        <v>119</v>
      </c>
      <c r="J77" s="60"/>
      <c r="K77" s="60"/>
      <c r="L77" s="36"/>
    </row>
    <row r="78" spans="1:12" x14ac:dyDescent="0.15">
      <c r="A78" s="60"/>
      <c r="B78" s="60"/>
      <c r="C78" s="60"/>
      <c r="D78" s="60"/>
      <c r="E78" s="60"/>
      <c r="F78" s="36">
        <v>3</v>
      </c>
      <c r="G78" s="36">
        <v>2</v>
      </c>
      <c r="H78" s="36">
        <v>2</v>
      </c>
      <c r="I78" s="36">
        <v>3</v>
      </c>
      <c r="J78" s="36">
        <v>2</v>
      </c>
      <c r="K78" s="36">
        <v>2</v>
      </c>
      <c r="L78" s="36"/>
    </row>
    <row r="79" spans="1:12" x14ac:dyDescent="0.15">
      <c r="A79" s="60"/>
      <c r="B79" s="60"/>
      <c r="C79" s="60"/>
      <c r="D79" s="60" t="s">
        <v>13</v>
      </c>
      <c r="E79" s="60"/>
      <c r="F79" s="60" t="s">
        <v>93</v>
      </c>
      <c r="G79" s="60"/>
      <c r="H79" s="60"/>
      <c r="I79" s="60" t="s">
        <v>120</v>
      </c>
      <c r="J79" s="60"/>
      <c r="K79" s="60"/>
      <c r="L79" s="36"/>
    </row>
    <row r="80" spans="1:12" x14ac:dyDescent="0.15">
      <c r="A80" s="60"/>
      <c r="B80" s="60"/>
      <c r="C80" s="60"/>
      <c r="D80" s="60"/>
      <c r="E80" s="60"/>
      <c r="F80" s="36">
        <v>3</v>
      </c>
      <c r="G80" s="36">
        <v>2</v>
      </c>
      <c r="H80" s="36">
        <v>2</v>
      </c>
      <c r="I80" s="36">
        <v>3</v>
      </c>
      <c r="J80" s="36">
        <v>2</v>
      </c>
      <c r="K80" s="36">
        <v>2</v>
      </c>
      <c r="L80" s="36"/>
    </row>
    <row r="81" spans="1:12" x14ac:dyDescent="0.15">
      <c r="A81" s="60"/>
      <c r="B81" s="60"/>
      <c r="C81" s="60"/>
      <c r="D81" s="60" t="s">
        <v>87</v>
      </c>
      <c r="E81" s="65"/>
      <c r="F81" s="62" t="s">
        <v>94</v>
      </c>
      <c r="G81" s="63"/>
      <c r="H81" s="64"/>
      <c r="I81" s="62" t="s">
        <v>121</v>
      </c>
      <c r="J81" s="63"/>
      <c r="K81" s="64"/>
      <c r="L81" s="36"/>
    </row>
    <row r="82" spans="1:12" x14ac:dyDescent="0.15">
      <c r="A82" s="60"/>
      <c r="B82" s="60"/>
      <c r="C82" s="60"/>
      <c r="D82" s="60"/>
      <c r="E82" s="66"/>
      <c r="F82" s="36">
        <v>3</v>
      </c>
      <c r="G82" s="36">
        <v>2</v>
      </c>
      <c r="H82" s="36">
        <v>2</v>
      </c>
      <c r="I82" s="36">
        <v>2</v>
      </c>
      <c r="J82" s="36"/>
      <c r="K82" s="36">
        <v>4</v>
      </c>
      <c r="L82" s="36"/>
    </row>
    <row r="83" spans="1:12" x14ac:dyDescent="0.15">
      <c r="A83" s="60"/>
      <c r="B83" s="60"/>
      <c r="C83" s="60"/>
      <c r="D83" s="60" t="s">
        <v>63</v>
      </c>
      <c r="E83" s="60"/>
      <c r="F83" s="60" t="s">
        <v>95</v>
      </c>
      <c r="G83" s="60"/>
      <c r="H83" s="60"/>
      <c r="I83" s="60" t="s">
        <v>122</v>
      </c>
      <c r="J83" s="60"/>
      <c r="K83" s="60"/>
      <c r="L83" s="36"/>
    </row>
    <row r="84" spans="1:12" x14ac:dyDescent="0.15">
      <c r="A84" s="60"/>
      <c r="B84" s="60"/>
      <c r="C84" s="60"/>
      <c r="D84" s="60"/>
      <c r="E84" s="60"/>
      <c r="F84" s="36">
        <v>2</v>
      </c>
      <c r="G84" s="36"/>
      <c r="H84" s="36">
        <v>4</v>
      </c>
      <c r="I84" s="36">
        <v>2</v>
      </c>
      <c r="J84" s="36"/>
      <c r="K84" s="36">
        <v>4</v>
      </c>
      <c r="L84" s="36"/>
    </row>
    <row r="85" spans="1:12" x14ac:dyDescent="0.15">
      <c r="A85" s="60"/>
      <c r="B85" s="60"/>
      <c r="C85" s="60"/>
      <c r="D85" s="60" t="s">
        <v>63</v>
      </c>
      <c r="E85" s="60"/>
      <c r="F85" s="60" t="s">
        <v>96</v>
      </c>
      <c r="G85" s="60"/>
      <c r="H85" s="60"/>
      <c r="I85" s="60" t="s">
        <v>97</v>
      </c>
      <c r="J85" s="60"/>
      <c r="K85" s="60"/>
      <c r="L85" s="36"/>
    </row>
    <row r="86" spans="1:12" x14ac:dyDescent="0.15">
      <c r="A86" s="60"/>
      <c r="B86" s="60"/>
      <c r="C86" s="60"/>
      <c r="D86" s="60"/>
      <c r="E86" s="60"/>
      <c r="F86" s="36">
        <v>2</v>
      </c>
      <c r="G86" s="36">
        <v>2</v>
      </c>
      <c r="H86" s="36"/>
      <c r="I86" s="36">
        <v>2</v>
      </c>
      <c r="J86" s="36">
        <v>2</v>
      </c>
      <c r="K86" s="36"/>
      <c r="L86" s="36"/>
    </row>
    <row r="87" spans="1:12" x14ac:dyDescent="0.1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36"/>
    </row>
    <row r="88" spans="1:12" x14ac:dyDescent="0.15">
      <c r="A88" s="60"/>
      <c r="B88" s="60"/>
      <c r="C88" s="60"/>
      <c r="D88" s="60"/>
      <c r="E88" s="60"/>
      <c r="F88" s="36"/>
      <c r="G88" s="36"/>
      <c r="H88" s="36"/>
      <c r="I88" s="36"/>
      <c r="J88" s="36"/>
      <c r="K88" s="36"/>
      <c r="L88" s="36"/>
    </row>
    <row r="89" spans="1:12" x14ac:dyDescent="0.15">
      <c r="A89" s="60"/>
      <c r="B89" s="60"/>
      <c r="C89" s="60" t="s">
        <v>42</v>
      </c>
      <c r="D89" s="60"/>
      <c r="E89" s="60"/>
      <c r="F89" s="36">
        <f t="shared" ref="F89:K89" si="7">F72+F74+F76+F78+F80+F82+F84+F86+F88</f>
        <v>19</v>
      </c>
      <c r="G89" s="36">
        <f t="shared" si="7"/>
        <v>12</v>
      </c>
      <c r="H89" s="36">
        <f t="shared" si="7"/>
        <v>14</v>
      </c>
      <c r="I89" s="36">
        <f t="shared" si="7"/>
        <v>18</v>
      </c>
      <c r="J89" s="36">
        <f t="shared" si="7"/>
        <v>10</v>
      </c>
      <c r="K89" s="36">
        <f t="shared" si="7"/>
        <v>16</v>
      </c>
      <c r="L89" s="36"/>
    </row>
    <row r="90" spans="1:12" x14ac:dyDescent="0.15">
      <c r="A90" s="60"/>
      <c r="B90" s="60" t="s">
        <v>38</v>
      </c>
      <c r="C90" s="60"/>
      <c r="D90" s="60"/>
      <c r="E90" s="60"/>
      <c r="F90" s="36">
        <f t="shared" ref="F90:K90" si="8">F70+F89</f>
        <v>19</v>
      </c>
      <c r="G90" s="36">
        <f t="shared" si="8"/>
        <v>12</v>
      </c>
      <c r="H90" s="36">
        <f t="shared" si="8"/>
        <v>14</v>
      </c>
      <c r="I90" s="36">
        <f t="shared" si="8"/>
        <v>20</v>
      </c>
      <c r="J90" s="36">
        <f t="shared" si="8"/>
        <v>12</v>
      </c>
      <c r="K90" s="36">
        <f t="shared" si="8"/>
        <v>16</v>
      </c>
      <c r="L90" s="36"/>
    </row>
    <row r="91" spans="1:12" x14ac:dyDescent="0.15">
      <c r="A91" s="60"/>
      <c r="B91" s="60">
        <v>2</v>
      </c>
      <c r="C91" s="67" t="s">
        <v>98</v>
      </c>
      <c r="D91" s="60"/>
      <c r="E91" s="60"/>
      <c r="F91" s="60"/>
      <c r="G91" s="60"/>
      <c r="H91" s="60"/>
      <c r="I91" s="60"/>
      <c r="J91" s="60"/>
      <c r="K91" s="60"/>
      <c r="L91" s="36"/>
    </row>
    <row r="92" spans="1:12" x14ac:dyDescent="0.15">
      <c r="A92" s="60"/>
      <c r="B92" s="60"/>
      <c r="C92" s="60"/>
      <c r="D92" s="60"/>
      <c r="E92" s="60"/>
      <c r="F92" s="36"/>
      <c r="G92" s="36"/>
      <c r="H92" s="36"/>
      <c r="I92" s="36"/>
      <c r="J92" s="36"/>
      <c r="K92" s="36"/>
      <c r="L92" s="36"/>
    </row>
    <row r="93" spans="1:12" x14ac:dyDescent="0.1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36"/>
    </row>
    <row r="94" spans="1:12" x14ac:dyDescent="0.15">
      <c r="A94" s="60"/>
      <c r="B94" s="60"/>
      <c r="C94" s="60"/>
      <c r="D94" s="60"/>
      <c r="E94" s="60"/>
      <c r="F94" s="36"/>
      <c r="G94" s="36"/>
      <c r="H94" s="36"/>
      <c r="I94" s="36"/>
      <c r="J94" s="36"/>
      <c r="K94" s="36"/>
      <c r="L94" s="36"/>
    </row>
    <row r="95" spans="1:12" x14ac:dyDescent="0.1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36"/>
    </row>
    <row r="96" spans="1:12" x14ac:dyDescent="0.15">
      <c r="A96" s="60"/>
      <c r="B96" s="60"/>
      <c r="C96" s="60"/>
      <c r="D96" s="60"/>
      <c r="E96" s="60"/>
      <c r="F96" s="36"/>
      <c r="G96" s="36"/>
      <c r="H96" s="36"/>
      <c r="I96" s="36"/>
      <c r="J96" s="36"/>
      <c r="K96" s="36"/>
      <c r="L96" s="36"/>
    </row>
    <row r="97" spans="1:12" x14ac:dyDescent="0.15">
      <c r="A97" s="60"/>
      <c r="B97" s="60"/>
      <c r="C97" s="60" t="s">
        <v>43</v>
      </c>
      <c r="D97" s="60"/>
      <c r="E97" s="60"/>
      <c r="F97" s="36">
        <f t="shared" ref="F97:K97" si="9">F92+F94+F96</f>
        <v>0</v>
      </c>
      <c r="G97" s="36">
        <f t="shared" si="9"/>
        <v>0</v>
      </c>
      <c r="H97" s="36">
        <f t="shared" si="9"/>
        <v>0</v>
      </c>
      <c r="I97" s="36">
        <f t="shared" si="9"/>
        <v>0</v>
      </c>
      <c r="J97" s="36">
        <f t="shared" si="9"/>
        <v>0</v>
      </c>
      <c r="K97" s="36">
        <f t="shared" si="9"/>
        <v>0</v>
      </c>
      <c r="L97" s="36"/>
    </row>
    <row r="98" spans="1:12" x14ac:dyDescent="0.15">
      <c r="A98" s="60"/>
      <c r="B98" s="60"/>
      <c r="C98" s="60" t="s">
        <v>41</v>
      </c>
      <c r="D98" s="60" t="s">
        <v>32</v>
      </c>
      <c r="E98" s="60"/>
      <c r="F98" s="60" t="s">
        <v>103</v>
      </c>
      <c r="G98" s="60"/>
      <c r="H98" s="60"/>
      <c r="I98" s="60" t="s">
        <v>123</v>
      </c>
      <c r="J98" s="60"/>
      <c r="K98" s="60"/>
      <c r="L98" s="36"/>
    </row>
    <row r="99" spans="1:12" x14ac:dyDescent="0.15">
      <c r="A99" s="60"/>
      <c r="B99" s="60"/>
      <c r="C99" s="60"/>
      <c r="D99" s="60"/>
      <c r="E99" s="60"/>
      <c r="F99" s="36">
        <v>3</v>
      </c>
      <c r="G99" s="36">
        <v>2</v>
      </c>
      <c r="H99" s="36">
        <v>2</v>
      </c>
      <c r="I99" s="36">
        <v>3</v>
      </c>
      <c r="J99" s="36">
        <v>2</v>
      </c>
      <c r="K99" s="36">
        <v>2</v>
      </c>
      <c r="L99" s="36"/>
    </row>
    <row r="100" spans="1:12" x14ac:dyDescent="0.15">
      <c r="A100" s="60"/>
      <c r="B100" s="60"/>
      <c r="C100" s="60"/>
      <c r="D100" s="60" t="s">
        <v>13</v>
      </c>
      <c r="E100" s="60"/>
      <c r="F100" s="60" t="s">
        <v>100</v>
      </c>
      <c r="G100" s="60"/>
      <c r="H100" s="60"/>
      <c r="I100" s="60" t="s">
        <v>100</v>
      </c>
      <c r="J100" s="60"/>
      <c r="K100" s="60"/>
      <c r="L100" s="36"/>
    </row>
    <row r="101" spans="1:12" x14ac:dyDescent="0.15">
      <c r="A101" s="60"/>
      <c r="B101" s="60"/>
      <c r="C101" s="60"/>
      <c r="D101" s="60"/>
      <c r="E101" s="60"/>
      <c r="F101" s="36">
        <v>2</v>
      </c>
      <c r="G101" s="36">
        <v>2</v>
      </c>
      <c r="H101" s="36"/>
      <c r="I101" s="36">
        <v>2</v>
      </c>
      <c r="J101" s="36">
        <v>2</v>
      </c>
      <c r="K101" s="36"/>
      <c r="L101" s="36"/>
    </row>
    <row r="102" spans="1:12" x14ac:dyDescent="0.15">
      <c r="A102" s="60"/>
      <c r="B102" s="60"/>
      <c r="C102" s="60"/>
      <c r="D102" s="65" t="s">
        <v>13</v>
      </c>
      <c r="E102" s="65"/>
      <c r="F102" s="62" t="s">
        <v>99</v>
      </c>
      <c r="G102" s="63"/>
      <c r="H102" s="64"/>
      <c r="I102" s="60" t="s">
        <v>99</v>
      </c>
      <c r="J102" s="60"/>
      <c r="K102" s="60"/>
      <c r="L102" s="36"/>
    </row>
    <row r="103" spans="1:12" x14ac:dyDescent="0.15">
      <c r="A103" s="60"/>
      <c r="B103" s="60"/>
      <c r="C103" s="60"/>
      <c r="D103" s="66"/>
      <c r="E103" s="66"/>
      <c r="F103" s="36">
        <v>2</v>
      </c>
      <c r="G103" s="36">
        <v>2</v>
      </c>
      <c r="H103" s="36"/>
      <c r="I103" s="36">
        <v>2</v>
      </c>
      <c r="J103" s="36">
        <v>2</v>
      </c>
      <c r="K103" s="36"/>
      <c r="L103" s="36"/>
    </row>
    <row r="104" spans="1:12" x14ac:dyDescent="0.15">
      <c r="A104" s="60"/>
      <c r="B104" s="60"/>
      <c r="C104" s="60"/>
      <c r="D104" s="60" t="s">
        <v>13</v>
      </c>
      <c r="E104" s="60"/>
      <c r="F104" s="60" t="s">
        <v>101</v>
      </c>
      <c r="G104" s="60"/>
      <c r="H104" s="60"/>
      <c r="I104" s="60" t="s">
        <v>124</v>
      </c>
      <c r="J104" s="60"/>
      <c r="K104" s="60"/>
      <c r="L104" s="36"/>
    </row>
    <row r="105" spans="1:12" x14ac:dyDescent="0.15">
      <c r="A105" s="60"/>
      <c r="B105" s="60"/>
      <c r="C105" s="60"/>
      <c r="D105" s="60"/>
      <c r="E105" s="60"/>
      <c r="F105" s="36">
        <v>3</v>
      </c>
      <c r="G105" s="36">
        <v>2</v>
      </c>
      <c r="H105" s="36">
        <v>2</v>
      </c>
      <c r="I105" s="36">
        <v>3</v>
      </c>
      <c r="J105" s="36">
        <v>2</v>
      </c>
      <c r="K105" s="36">
        <v>2</v>
      </c>
      <c r="L105" s="36"/>
    </row>
    <row r="106" spans="1:12" x14ac:dyDescent="0.15">
      <c r="A106" s="60"/>
      <c r="B106" s="60"/>
      <c r="C106" s="60"/>
      <c r="D106" s="60" t="s">
        <v>13</v>
      </c>
      <c r="E106" s="60"/>
      <c r="F106" s="60" t="s">
        <v>104</v>
      </c>
      <c r="G106" s="60"/>
      <c r="H106" s="60"/>
      <c r="I106" s="62" t="s">
        <v>125</v>
      </c>
      <c r="J106" s="63"/>
      <c r="K106" s="64"/>
      <c r="L106" s="36"/>
    </row>
    <row r="107" spans="1:12" x14ac:dyDescent="0.15">
      <c r="A107" s="60"/>
      <c r="B107" s="60"/>
      <c r="C107" s="60"/>
      <c r="D107" s="60"/>
      <c r="E107" s="60"/>
      <c r="F107" s="36">
        <v>3</v>
      </c>
      <c r="G107" s="36">
        <v>2</v>
      </c>
      <c r="H107" s="36">
        <v>2</v>
      </c>
      <c r="I107" s="36">
        <v>3</v>
      </c>
      <c r="J107" s="36">
        <v>2</v>
      </c>
      <c r="K107" s="36">
        <v>2</v>
      </c>
      <c r="L107" s="36"/>
    </row>
    <row r="108" spans="1:12" x14ac:dyDescent="0.15">
      <c r="A108" s="60"/>
      <c r="B108" s="60"/>
      <c r="C108" s="60"/>
      <c r="D108" s="60" t="s">
        <v>63</v>
      </c>
      <c r="E108" s="60"/>
      <c r="F108" s="60" t="s">
        <v>102</v>
      </c>
      <c r="G108" s="60"/>
      <c r="H108" s="60"/>
      <c r="I108" s="60" t="s">
        <v>126</v>
      </c>
      <c r="J108" s="60"/>
      <c r="K108" s="60"/>
      <c r="L108" s="36"/>
    </row>
    <row r="109" spans="1:12" x14ac:dyDescent="0.15">
      <c r="A109" s="60"/>
      <c r="B109" s="60"/>
      <c r="C109" s="60"/>
      <c r="D109" s="60"/>
      <c r="E109" s="60"/>
      <c r="F109" s="36">
        <v>3</v>
      </c>
      <c r="G109" s="36">
        <v>2</v>
      </c>
      <c r="H109" s="36">
        <v>2</v>
      </c>
      <c r="I109" s="36">
        <v>2</v>
      </c>
      <c r="J109" s="36"/>
      <c r="K109" s="36">
        <v>4</v>
      </c>
      <c r="L109" s="36"/>
    </row>
    <row r="110" spans="1:12" x14ac:dyDescent="0.15">
      <c r="A110" s="60"/>
      <c r="B110" s="60"/>
      <c r="C110" s="60"/>
      <c r="D110" s="60" t="s">
        <v>63</v>
      </c>
      <c r="E110" s="60"/>
      <c r="F110" s="60" t="s">
        <v>129</v>
      </c>
      <c r="G110" s="60"/>
      <c r="H110" s="60"/>
      <c r="I110" s="60" t="s">
        <v>68</v>
      </c>
      <c r="J110" s="60"/>
      <c r="K110" s="60"/>
      <c r="L110" s="36"/>
    </row>
    <row r="111" spans="1:12" x14ac:dyDescent="0.15">
      <c r="A111" s="60"/>
      <c r="B111" s="60"/>
      <c r="C111" s="60"/>
      <c r="D111" s="60"/>
      <c r="E111" s="60"/>
      <c r="F111" s="36">
        <v>2</v>
      </c>
      <c r="G111" s="36"/>
      <c r="H111" s="36">
        <v>4</v>
      </c>
      <c r="I111" s="36"/>
      <c r="J111" s="36"/>
      <c r="K111" s="36"/>
      <c r="L111" s="36"/>
    </row>
    <row r="112" spans="1:12" x14ac:dyDescent="0.15">
      <c r="A112" s="60"/>
      <c r="B112" s="60"/>
      <c r="C112" s="60"/>
      <c r="D112" s="60" t="s">
        <v>63</v>
      </c>
      <c r="E112" s="60"/>
      <c r="F112" s="60" t="s">
        <v>105</v>
      </c>
      <c r="G112" s="60"/>
      <c r="H112" s="60"/>
      <c r="I112" s="60" t="s">
        <v>127</v>
      </c>
      <c r="J112" s="60"/>
      <c r="K112" s="60"/>
      <c r="L112" s="36"/>
    </row>
    <row r="113" spans="1:12" x14ac:dyDescent="0.15">
      <c r="A113" s="60"/>
      <c r="B113" s="60"/>
      <c r="C113" s="60"/>
      <c r="D113" s="60"/>
      <c r="E113" s="60"/>
      <c r="F113" s="36">
        <v>3</v>
      </c>
      <c r="G113" s="36"/>
      <c r="H113" s="36"/>
      <c r="I113" s="36">
        <v>3</v>
      </c>
      <c r="J113" s="36"/>
      <c r="K113" s="36"/>
      <c r="L113" s="36"/>
    </row>
    <row r="114" spans="1:12" x14ac:dyDescent="0.1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36"/>
    </row>
    <row r="115" spans="1:12" x14ac:dyDescent="0.15">
      <c r="A115" s="60"/>
      <c r="B115" s="60"/>
      <c r="C115" s="60"/>
      <c r="D115" s="60"/>
      <c r="E115" s="60"/>
      <c r="F115" s="36"/>
      <c r="G115" s="36"/>
      <c r="H115" s="36"/>
      <c r="I115" s="36"/>
      <c r="J115" s="36"/>
      <c r="K115" s="36"/>
      <c r="L115" s="36"/>
    </row>
    <row r="116" spans="1:12" x14ac:dyDescent="0.15">
      <c r="A116" s="60"/>
      <c r="B116" s="60"/>
      <c r="C116" s="60" t="s">
        <v>42</v>
      </c>
      <c r="D116" s="60"/>
      <c r="E116" s="60"/>
      <c r="F116" s="36">
        <f t="shared" ref="F116:K116" si="10">F99+F101+F103+F105+F107+F109+F111+F113+F115</f>
        <v>21</v>
      </c>
      <c r="G116" s="36">
        <f t="shared" si="10"/>
        <v>12</v>
      </c>
      <c r="H116" s="36">
        <f t="shared" si="10"/>
        <v>12</v>
      </c>
      <c r="I116" s="36">
        <f t="shared" si="10"/>
        <v>18</v>
      </c>
      <c r="J116" s="36">
        <f t="shared" si="10"/>
        <v>10</v>
      </c>
      <c r="K116" s="36">
        <f t="shared" si="10"/>
        <v>10</v>
      </c>
      <c r="L116" s="36"/>
    </row>
    <row r="117" spans="1:12" x14ac:dyDescent="0.15">
      <c r="A117" s="60"/>
      <c r="B117" s="60" t="s">
        <v>38</v>
      </c>
      <c r="C117" s="60"/>
      <c r="D117" s="60"/>
      <c r="E117" s="60"/>
      <c r="F117" s="36">
        <f t="shared" ref="F117:K117" si="11">F97+F116</f>
        <v>21</v>
      </c>
      <c r="G117" s="36">
        <f t="shared" si="11"/>
        <v>12</v>
      </c>
      <c r="H117" s="36">
        <f t="shared" si="11"/>
        <v>12</v>
      </c>
      <c r="I117" s="36">
        <f t="shared" si="11"/>
        <v>18</v>
      </c>
      <c r="J117" s="36">
        <f t="shared" si="11"/>
        <v>10</v>
      </c>
      <c r="K117" s="36">
        <f t="shared" si="11"/>
        <v>10</v>
      </c>
      <c r="L117" s="36"/>
    </row>
    <row r="118" spans="1:12" x14ac:dyDescent="0.15">
      <c r="A118" s="60" t="s">
        <v>44</v>
      </c>
      <c r="B118" s="60"/>
      <c r="C118" s="60"/>
      <c r="D118" s="60"/>
      <c r="E118" s="60"/>
      <c r="F118" s="36">
        <f t="shared" ref="F118:K118" si="12">F34+F63+F90+F117</f>
        <v>85</v>
      </c>
      <c r="G118" s="36">
        <f t="shared" si="12"/>
        <v>52</v>
      </c>
      <c r="H118" s="36">
        <f t="shared" si="12"/>
        <v>60</v>
      </c>
      <c r="I118" s="36">
        <f t="shared" si="12"/>
        <v>80</v>
      </c>
      <c r="J118" s="36">
        <f t="shared" si="12"/>
        <v>48</v>
      </c>
      <c r="K118" s="36">
        <f t="shared" si="12"/>
        <v>58</v>
      </c>
      <c r="L118" s="36"/>
    </row>
    <row r="119" spans="1:12" x14ac:dyDescent="0.15">
      <c r="A119" s="62" t="s">
        <v>45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4"/>
      <c r="L119" s="36"/>
    </row>
    <row r="120" spans="1:12" x14ac:dyDescent="0.15">
      <c r="A120" s="60" t="s">
        <v>46</v>
      </c>
      <c r="B120" s="60"/>
      <c r="C120" s="60" t="s">
        <v>47</v>
      </c>
      <c r="D120" s="60"/>
      <c r="E120" s="60"/>
      <c r="F120" s="60" t="s">
        <v>48</v>
      </c>
      <c r="G120" s="60"/>
      <c r="H120" s="60"/>
      <c r="I120" s="60"/>
      <c r="J120" s="60"/>
      <c r="K120" s="60"/>
      <c r="L120" s="36" t="s">
        <v>49</v>
      </c>
    </row>
    <row r="121" spans="1:12" ht="18.75" x14ac:dyDescent="0.15">
      <c r="A121" s="60"/>
      <c r="B121" s="60"/>
      <c r="C121" s="60">
        <v>11</v>
      </c>
      <c r="D121" s="60"/>
      <c r="E121" s="60"/>
      <c r="F121" s="60">
        <v>59</v>
      </c>
      <c r="G121" s="60"/>
      <c r="H121" s="60"/>
      <c r="I121" s="60"/>
      <c r="J121" s="60"/>
      <c r="K121" s="60"/>
      <c r="L121" s="39">
        <v>70</v>
      </c>
    </row>
    <row r="122" spans="1:12" ht="14.25" x14ac:dyDescent="0.15">
      <c r="A122" s="70" t="s">
        <v>50</v>
      </c>
      <c r="B122" s="71"/>
      <c r="C122" s="60" t="s">
        <v>51</v>
      </c>
      <c r="D122" s="60"/>
      <c r="E122" s="60"/>
      <c r="F122" s="60" t="s">
        <v>52</v>
      </c>
      <c r="G122" s="60"/>
      <c r="H122" s="60"/>
      <c r="I122" s="60" t="s">
        <v>53</v>
      </c>
      <c r="J122" s="60"/>
      <c r="K122" s="60"/>
      <c r="L122" s="40" t="s">
        <v>54</v>
      </c>
    </row>
    <row r="123" spans="1:12" ht="18.75" x14ac:dyDescent="0.15">
      <c r="A123" s="72"/>
      <c r="B123" s="73"/>
      <c r="C123" s="62">
        <v>10</v>
      </c>
      <c r="D123" s="63"/>
      <c r="E123" s="64"/>
      <c r="F123" s="62"/>
      <c r="G123" s="63"/>
      <c r="H123" s="64"/>
      <c r="I123" s="62">
        <f>C123+F123</f>
        <v>10</v>
      </c>
      <c r="J123" s="63"/>
      <c r="K123" s="64"/>
      <c r="L123" s="39">
        <v>80</v>
      </c>
    </row>
    <row r="124" spans="1:12" ht="18.75" x14ac:dyDescent="0.15">
      <c r="A124" s="74" t="s">
        <v>55</v>
      </c>
      <c r="B124" s="75"/>
      <c r="C124" s="75"/>
      <c r="D124" s="75"/>
      <c r="E124" s="76"/>
      <c r="F124" s="69">
        <v>22</v>
      </c>
      <c r="G124" s="69"/>
      <c r="H124" s="69"/>
      <c r="I124" s="69" t="s">
        <v>56</v>
      </c>
      <c r="J124" s="69"/>
      <c r="K124" s="69"/>
      <c r="L124" s="41">
        <v>34</v>
      </c>
    </row>
  </sheetData>
  <mergeCells count="260">
    <mergeCell ref="I106:K106"/>
    <mergeCell ref="D108:D109"/>
    <mergeCell ref="E108:E109"/>
    <mergeCell ref="F124:H124"/>
    <mergeCell ref="I124:K124"/>
    <mergeCell ref="A122:B123"/>
    <mergeCell ref="F121:H121"/>
    <mergeCell ref="I121:K121"/>
    <mergeCell ref="A124:E124"/>
    <mergeCell ref="E112:E113"/>
    <mergeCell ref="C123:E123"/>
    <mergeCell ref="C122:E122"/>
    <mergeCell ref="F122:H122"/>
    <mergeCell ref="I122:K122"/>
    <mergeCell ref="D114:D115"/>
    <mergeCell ref="E114:E115"/>
    <mergeCell ref="F114:H114"/>
    <mergeCell ref="I114:K114"/>
    <mergeCell ref="A119:K119"/>
    <mergeCell ref="A120:B121"/>
    <mergeCell ref="C120:E120"/>
    <mergeCell ref="F120:H120"/>
    <mergeCell ref="I120:K120"/>
    <mergeCell ref="C121:E121"/>
    <mergeCell ref="I123:K123"/>
    <mergeCell ref="F123:H123"/>
    <mergeCell ref="I95:K95"/>
    <mergeCell ref="D98:D99"/>
    <mergeCell ref="E98:E99"/>
    <mergeCell ref="F98:H98"/>
    <mergeCell ref="I98:K98"/>
    <mergeCell ref="C97:E97"/>
    <mergeCell ref="D110:D111"/>
    <mergeCell ref="E110:E111"/>
    <mergeCell ref="F110:H110"/>
    <mergeCell ref="I110:K110"/>
    <mergeCell ref="F108:H108"/>
    <mergeCell ref="I108:K108"/>
    <mergeCell ref="D100:D101"/>
    <mergeCell ref="E100:E101"/>
    <mergeCell ref="F100:H100"/>
    <mergeCell ref="I100:K100"/>
    <mergeCell ref="D104:D105"/>
    <mergeCell ref="E104:E105"/>
    <mergeCell ref="F104:H104"/>
    <mergeCell ref="I104:K104"/>
    <mergeCell ref="D95:D96"/>
    <mergeCell ref="D106:D107"/>
    <mergeCell ref="E106:E107"/>
    <mergeCell ref="F106:H106"/>
    <mergeCell ref="D87:D88"/>
    <mergeCell ref="E87:E88"/>
    <mergeCell ref="F87:H87"/>
    <mergeCell ref="I87:K87"/>
    <mergeCell ref="C89:E89"/>
    <mergeCell ref="B90:E90"/>
    <mergeCell ref="C91:C96"/>
    <mergeCell ref="F93:H93"/>
    <mergeCell ref="I93:K93"/>
    <mergeCell ref="D93:D94"/>
    <mergeCell ref="E93:E94"/>
    <mergeCell ref="E91:E92"/>
    <mergeCell ref="B64:B89"/>
    <mergeCell ref="D85:D86"/>
    <mergeCell ref="E85:E86"/>
    <mergeCell ref="F85:H85"/>
    <mergeCell ref="I85:K85"/>
    <mergeCell ref="D91:D92"/>
    <mergeCell ref="F91:H91"/>
    <mergeCell ref="I91:K91"/>
    <mergeCell ref="I64:K64"/>
    <mergeCell ref="C64:C69"/>
    <mergeCell ref="E95:E96"/>
    <mergeCell ref="F95:H95"/>
    <mergeCell ref="I79:K79"/>
    <mergeCell ref="D83:D84"/>
    <mergeCell ref="E83:E84"/>
    <mergeCell ref="F83:H83"/>
    <mergeCell ref="I83:K83"/>
    <mergeCell ref="D81:D82"/>
    <mergeCell ref="E81:E82"/>
    <mergeCell ref="F81:H81"/>
    <mergeCell ref="F79:H79"/>
    <mergeCell ref="D71:D72"/>
    <mergeCell ref="D77:D78"/>
    <mergeCell ref="E77:E78"/>
    <mergeCell ref="F77:H77"/>
    <mergeCell ref="I77:K77"/>
    <mergeCell ref="D75:D76"/>
    <mergeCell ref="E75:E76"/>
    <mergeCell ref="F75:H75"/>
    <mergeCell ref="I75:K75"/>
    <mergeCell ref="I54:K54"/>
    <mergeCell ref="F56:H56"/>
    <mergeCell ref="I56:K56"/>
    <mergeCell ref="F48:H48"/>
    <mergeCell ref="I48:K48"/>
    <mergeCell ref="F52:H52"/>
    <mergeCell ref="C62:E62"/>
    <mergeCell ref="I52:K52"/>
    <mergeCell ref="E60:E61"/>
    <mergeCell ref="F60:H60"/>
    <mergeCell ref="I60:K60"/>
    <mergeCell ref="E56:E57"/>
    <mergeCell ref="F54:H54"/>
    <mergeCell ref="D58:D59"/>
    <mergeCell ref="F58:H58"/>
    <mergeCell ref="I58:K58"/>
    <mergeCell ref="E58:E59"/>
    <mergeCell ref="D52:D53"/>
    <mergeCell ref="E52:E53"/>
    <mergeCell ref="D60:D61"/>
    <mergeCell ref="D56:D57"/>
    <mergeCell ref="D54:D55"/>
    <mergeCell ref="E54:E55"/>
    <mergeCell ref="F21:H21"/>
    <mergeCell ref="I21:K21"/>
    <mergeCell ref="D23:D24"/>
    <mergeCell ref="E23:E24"/>
    <mergeCell ref="F23:H23"/>
    <mergeCell ref="I23:K23"/>
    <mergeCell ref="D15:D16"/>
    <mergeCell ref="D21:D22"/>
    <mergeCell ref="I37:K37"/>
    <mergeCell ref="F35:H35"/>
    <mergeCell ref="I35:K35"/>
    <mergeCell ref="C33:E33"/>
    <mergeCell ref="B34:E34"/>
    <mergeCell ref="B6:B33"/>
    <mergeCell ref="E21:E22"/>
    <mergeCell ref="D31:D32"/>
    <mergeCell ref="E31:E32"/>
    <mergeCell ref="E15:E16"/>
    <mergeCell ref="I15:K15"/>
    <mergeCell ref="I17:K17"/>
    <mergeCell ref="D19:D20"/>
    <mergeCell ref="E19:E20"/>
    <mergeCell ref="F19:H19"/>
    <mergeCell ref="I19:K19"/>
    <mergeCell ref="D17:D18"/>
    <mergeCell ref="E17:E18"/>
    <mergeCell ref="F17:H17"/>
    <mergeCell ref="A2:A5"/>
    <mergeCell ref="B2:B5"/>
    <mergeCell ref="C2:C5"/>
    <mergeCell ref="E2:E5"/>
    <mergeCell ref="F3:H3"/>
    <mergeCell ref="F2:H2"/>
    <mergeCell ref="G4:H4"/>
    <mergeCell ref="F4:F5"/>
    <mergeCell ref="A6:A63"/>
    <mergeCell ref="D46:D47"/>
    <mergeCell ref="E35:E36"/>
    <mergeCell ref="D44:D45"/>
    <mergeCell ref="E44:E45"/>
    <mergeCell ref="D48:D49"/>
    <mergeCell ref="E48:E49"/>
    <mergeCell ref="D25:D26"/>
    <mergeCell ref="E25:E26"/>
    <mergeCell ref="F25:H25"/>
    <mergeCell ref="E42:E43"/>
    <mergeCell ref="F42:H42"/>
    <mergeCell ref="F46:H46"/>
    <mergeCell ref="I10:K10"/>
    <mergeCell ref="D2:D5"/>
    <mergeCell ref="D6:D7"/>
    <mergeCell ref="D8:D9"/>
    <mergeCell ref="I2:K2"/>
    <mergeCell ref="I3:K3"/>
    <mergeCell ref="I4:I5"/>
    <mergeCell ref="J4:K4"/>
    <mergeCell ref="I8:K8"/>
    <mergeCell ref="F8:H8"/>
    <mergeCell ref="F10:H10"/>
    <mergeCell ref="D10:D11"/>
    <mergeCell ref="E8:E9"/>
    <mergeCell ref="E10:E11"/>
    <mergeCell ref="D39:D40"/>
    <mergeCell ref="F44:H44"/>
    <mergeCell ref="I44:K44"/>
    <mergeCell ref="E46:E47"/>
    <mergeCell ref="E39:E40"/>
    <mergeCell ref="D37:D38"/>
    <mergeCell ref="E37:E38"/>
    <mergeCell ref="F37:H37"/>
    <mergeCell ref="I46:K46"/>
    <mergeCell ref="I42:K42"/>
    <mergeCell ref="I39:K39"/>
    <mergeCell ref="B63:E63"/>
    <mergeCell ref="B35:B62"/>
    <mergeCell ref="D102:D103"/>
    <mergeCell ref="E102:E103"/>
    <mergeCell ref="F102:H102"/>
    <mergeCell ref="I102:K102"/>
    <mergeCell ref="C70:E70"/>
    <mergeCell ref="C71:C88"/>
    <mergeCell ref="E71:E72"/>
    <mergeCell ref="F71:H71"/>
    <mergeCell ref="I71:K71"/>
    <mergeCell ref="I81:K81"/>
    <mergeCell ref="D79:D80"/>
    <mergeCell ref="E79:E80"/>
    <mergeCell ref="C35:C40"/>
    <mergeCell ref="C41:E41"/>
    <mergeCell ref="C42:C61"/>
    <mergeCell ref="D42:D43"/>
    <mergeCell ref="I50:K50"/>
    <mergeCell ref="D35:D36"/>
    <mergeCell ref="F50:H50"/>
    <mergeCell ref="E50:E51"/>
    <mergeCell ref="F39:H39"/>
    <mergeCell ref="D50:D51"/>
    <mergeCell ref="A1:L1"/>
    <mergeCell ref="L2:L5"/>
    <mergeCell ref="C6:C11"/>
    <mergeCell ref="C12:E12"/>
    <mergeCell ref="C13:C32"/>
    <mergeCell ref="D13:D14"/>
    <mergeCell ref="E13:E14"/>
    <mergeCell ref="F13:H13"/>
    <mergeCell ref="I13:K13"/>
    <mergeCell ref="D29:D30"/>
    <mergeCell ref="F29:H29"/>
    <mergeCell ref="I29:K29"/>
    <mergeCell ref="I27:K27"/>
    <mergeCell ref="I25:K25"/>
    <mergeCell ref="F31:H31"/>
    <mergeCell ref="I31:K31"/>
    <mergeCell ref="E29:E30"/>
    <mergeCell ref="D27:D28"/>
    <mergeCell ref="E27:E28"/>
    <mergeCell ref="F27:H27"/>
    <mergeCell ref="F15:H15"/>
    <mergeCell ref="F6:H6"/>
    <mergeCell ref="I6:K6"/>
    <mergeCell ref="E6:E7"/>
    <mergeCell ref="A64:A117"/>
    <mergeCell ref="B91:B116"/>
    <mergeCell ref="C98:C115"/>
    <mergeCell ref="D112:D113"/>
    <mergeCell ref="F112:H112"/>
    <mergeCell ref="I112:K112"/>
    <mergeCell ref="C116:E116"/>
    <mergeCell ref="B117:E117"/>
    <mergeCell ref="A118:E118"/>
    <mergeCell ref="D66:D67"/>
    <mergeCell ref="E66:E67"/>
    <mergeCell ref="F66:H66"/>
    <mergeCell ref="I66:K66"/>
    <mergeCell ref="F64:H64"/>
    <mergeCell ref="F68:H68"/>
    <mergeCell ref="I68:K68"/>
    <mergeCell ref="D64:D65"/>
    <mergeCell ref="E64:E65"/>
    <mergeCell ref="D68:D69"/>
    <mergeCell ref="E68:E69"/>
    <mergeCell ref="D73:D74"/>
    <mergeCell ref="E73:E74"/>
    <mergeCell ref="F73:H73"/>
    <mergeCell ref="I73:K73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68" orientation="portrait" horizontalDpi="4294967292" r:id="rId1"/>
  <headerFooter alignWithMargins="0">
    <oddHeader xml:space="preserve">&amp;C&amp;"굴림체,굵게"&amp;20신구교과목대비표
</oddHeader>
  </headerFooter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5"/>
  <sheetViews>
    <sheetView tabSelected="1" view="pageLayout" zoomScaleNormal="100" zoomScaleSheetLayoutView="100" workbookViewId="0">
      <selection activeCell="L36" sqref="L36"/>
    </sheetView>
  </sheetViews>
  <sheetFormatPr defaultRowHeight="13.5" x14ac:dyDescent="0.15"/>
  <cols>
    <col min="1" max="1" width="3.88671875" style="1" customWidth="1"/>
    <col min="2" max="2" width="4.33203125" style="1" customWidth="1"/>
    <col min="3" max="3" width="5.21875" style="1" customWidth="1"/>
    <col min="4" max="4" width="15.109375" style="1" customWidth="1"/>
    <col min="5" max="5" width="4.44140625" style="1" customWidth="1"/>
    <col min="6" max="6" width="4.33203125" style="1" customWidth="1"/>
    <col min="7" max="7" width="4.21875" style="1" customWidth="1"/>
    <col min="8" max="9" width="4.33203125" style="1" customWidth="1"/>
    <col min="10" max="12" width="4.44140625" style="1" customWidth="1"/>
    <col min="13" max="13" width="4.21875" style="1" customWidth="1"/>
    <col min="14" max="14" width="4.33203125" style="1" customWidth="1"/>
    <col min="15" max="15" width="4.21875" style="1" customWidth="1"/>
    <col min="16" max="16" width="4.33203125" style="1" customWidth="1"/>
    <col min="17" max="17" width="5.77734375" style="1" customWidth="1"/>
    <col min="18" max="18" width="6" style="1" customWidth="1"/>
    <col min="19" max="19" width="6.21875" style="1" customWidth="1"/>
    <col min="20" max="16384" width="8.88671875" style="1"/>
  </cols>
  <sheetData>
    <row r="1" spans="1:54" s="2" customFormat="1" ht="15.95" customHeight="1" thickBot="1" x14ac:dyDescent="0.2">
      <c r="A1" s="95" t="s">
        <v>14</v>
      </c>
      <c r="B1" s="96"/>
      <c r="C1" s="97"/>
      <c r="D1" s="97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s="3" customFormat="1" ht="15.95" customHeight="1" x14ac:dyDescent="0.15">
      <c r="A2" s="118" t="s">
        <v>1</v>
      </c>
      <c r="B2" s="119"/>
      <c r="C2" s="91" t="s">
        <v>165</v>
      </c>
      <c r="D2" s="88" t="s">
        <v>2</v>
      </c>
      <c r="E2" s="121" t="s">
        <v>3</v>
      </c>
      <c r="F2" s="122"/>
      <c r="G2" s="122"/>
      <c r="H2" s="122"/>
      <c r="I2" s="122"/>
      <c r="J2" s="122"/>
      <c r="K2" s="122" t="s">
        <v>4</v>
      </c>
      <c r="L2" s="123"/>
      <c r="M2" s="122"/>
      <c r="N2" s="122"/>
      <c r="O2" s="122"/>
      <c r="P2" s="122"/>
      <c r="Q2" s="124" t="s">
        <v>5</v>
      </c>
      <c r="R2" s="122"/>
      <c r="S2" s="12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s="3" customFormat="1" ht="15.95" customHeight="1" x14ac:dyDescent="0.15">
      <c r="A3" s="105"/>
      <c r="B3" s="120"/>
      <c r="C3" s="92"/>
      <c r="D3" s="89"/>
      <c r="E3" s="84" t="s">
        <v>6</v>
      </c>
      <c r="F3" s="85"/>
      <c r="G3" s="85"/>
      <c r="H3" s="85" t="s">
        <v>7</v>
      </c>
      <c r="I3" s="85"/>
      <c r="J3" s="85"/>
      <c r="K3" s="85" t="s">
        <v>6</v>
      </c>
      <c r="L3" s="86"/>
      <c r="M3" s="85"/>
      <c r="N3" s="85" t="s">
        <v>7</v>
      </c>
      <c r="O3" s="85"/>
      <c r="P3" s="85"/>
      <c r="Q3" s="126"/>
      <c r="R3" s="85"/>
      <c r="S3" s="12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s="5" customFormat="1" ht="15.95" customHeight="1" x14ac:dyDescent="0.15">
      <c r="A4" s="105"/>
      <c r="B4" s="120"/>
      <c r="C4" s="93"/>
      <c r="D4" s="90"/>
      <c r="E4" s="27" t="s">
        <v>9</v>
      </c>
      <c r="F4" s="3" t="s">
        <v>10</v>
      </c>
      <c r="G4" s="3" t="s">
        <v>11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4" t="s">
        <v>11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5" customFormat="1" ht="15.95" customHeight="1" x14ac:dyDescent="0.15">
      <c r="A5" s="105" t="s">
        <v>0</v>
      </c>
      <c r="B5" s="98" t="s">
        <v>12</v>
      </c>
      <c r="C5" s="87"/>
      <c r="D5" s="43" t="s">
        <v>58</v>
      </c>
      <c r="E5" s="28">
        <v>2</v>
      </c>
      <c r="F5" s="5">
        <v>2</v>
      </c>
      <c r="N5" s="11"/>
      <c r="O5" s="3"/>
      <c r="P5" s="3"/>
      <c r="Q5" s="3">
        <f>E5+H5+K5+N5</f>
        <v>2</v>
      </c>
      <c r="R5" s="3">
        <f>F5+I5+L5+O5</f>
        <v>2</v>
      </c>
      <c r="S5" s="4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ht="15.95" customHeight="1" x14ac:dyDescent="0.15">
      <c r="A6" s="105"/>
      <c r="B6" s="99"/>
      <c r="C6" s="87"/>
      <c r="D6" s="43" t="s">
        <v>132</v>
      </c>
      <c r="E6" s="28"/>
      <c r="F6" s="5"/>
      <c r="G6" s="5"/>
      <c r="H6" s="5">
        <v>2</v>
      </c>
      <c r="I6" s="5">
        <v>2</v>
      </c>
      <c r="J6" s="5"/>
      <c r="K6" s="5"/>
      <c r="L6" s="5"/>
      <c r="M6" s="5"/>
      <c r="N6" s="5"/>
      <c r="O6" s="5"/>
      <c r="P6" s="5"/>
      <c r="Q6" s="3">
        <f t="shared" ref="Q6:S50" si="0">E6+H6+K6+N6</f>
        <v>2</v>
      </c>
      <c r="R6" s="3">
        <f t="shared" si="0"/>
        <v>2</v>
      </c>
      <c r="S6" s="4"/>
    </row>
    <row r="7" spans="1:54" ht="15.95" customHeight="1" x14ac:dyDescent="0.15">
      <c r="A7" s="105"/>
      <c r="B7" s="100"/>
      <c r="C7" s="42"/>
      <c r="D7" s="44" t="s">
        <v>133</v>
      </c>
      <c r="E7" s="28">
        <v>2</v>
      </c>
      <c r="F7" s="5">
        <v>2</v>
      </c>
      <c r="G7" s="5"/>
      <c r="H7" s="5"/>
      <c r="I7" s="5"/>
      <c r="J7" s="5"/>
      <c r="K7" s="5"/>
      <c r="L7" s="5"/>
      <c r="M7" s="5"/>
      <c r="N7" s="5"/>
      <c r="O7" s="5"/>
      <c r="P7" s="5"/>
      <c r="Q7" s="3">
        <f t="shared" si="0"/>
        <v>2</v>
      </c>
      <c r="R7" s="3">
        <f t="shared" si="0"/>
        <v>2</v>
      </c>
      <c r="S7" s="4"/>
    </row>
    <row r="8" spans="1:54" ht="15.95" customHeight="1" x14ac:dyDescent="0.15">
      <c r="A8" s="105"/>
      <c r="B8" s="100"/>
      <c r="C8" s="81"/>
      <c r="D8" s="45" t="s">
        <v>134</v>
      </c>
      <c r="E8" s="28">
        <v>1</v>
      </c>
      <c r="F8" s="5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3">
        <v>1</v>
      </c>
      <c r="R8" s="3">
        <v>1</v>
      </c>
      <c r="S8" s="4"/>
    </row>
    <row r="9" spans="1:54" ht="15.95" customHeight="1" x14ac:dyDescent="0.15">
      <c r="A9" s="105"/>
      <c r="B9" s="101"/>
      <c r="C9" s="83"/>
      <c r="D9" s="45" t="s">
        <v>135</v>
      </c>
      <c r="E9" s="28"/>
      <c r="F9" s="5"/>
      <c r="G9" s="5"/>
      <c r="H9" s="5">
        <v>1</v>
      </c>
      <c r="I9" s="5">
        <v>1</v>
      </c>
      <c r="J9" s="5"/>
      <c r="K9" s="5"/>
      <c r="L9" s="5"/>
      <c r="M9" s="5"/>
      <c r="N9" s="5"/>
      <c r="O9" s="5"/>
      <c r="P9" s="5"/>
      <c r="Q9" s="3">
        <v>1</v>
      </c>
      <c r="R9" s="3">
        <v>1</v>
      </c>
      <c r="S9" s="4"/>
    </row>
    <row r="10" spans="1:54" ht="15.95" customHeight="1" x14ac:dyDescent="0.15">
      <c r="A10" s="105"/>
      <c r="B10" s="102"/>
      <c r="C10" s="21"/>
      <c r="D10" s="46" t="s">
        <v>136</v>
      </c>
      <c r="E10" s="28"/>
      <c r="F10" s="5"/>
      <c r="G10" s="5"/>
      <c r="H10" s="5"/>
      <c r="I10" s="5"/>
      <c r="J10" s="5"/>
      <c r="K10" s="5">
        <v>2</v>
      </c>
      <c r="L10" s="5">
        <v>2</v>
      </c>
      <c r="M10" s="5"/>
      <c r="N10" s="5"/>
      <c r="O10" s="5"/>
      <c r="P10" s="5"/>
      <c r="Q10" s="3">
        <v>2</v>
      </c>
      <c r="R10" s="3">
        <v>2</v>
      </c>
      <c r="S10" s="4"/>
    </row>
    <row r="11" spans="1:54" ht="15.95" customHeight="1" x14ac:dyDescent="0.15">
      <c r="A11" s="105"/>
      <c r="B11" s="106"/>
      <c r="C11" s="107"/>
      <c r="D11" s="47" t="s">
        <v>137</v>
      </c>
      <c r="E11" s="24">
        <f>SUM(E5:E10)</f>
        <v>5</v>
      </c>
      <c r="F11" s="17">
        <f>SUM(F5:F10)</f>
        <v>5</v>
      </c>
      <c r="G11" s="17"/>
      <c r="H11" s="17">
        <f>SUM(H5:H10)</f>
        <v>3</v>
      </c>
      <c r="I11" s="17">
        <f>SUM(I5:I10)</f>
        <v>3</v>
      </c>
      <c r="J11" s="17"/>
      <c r="K11" s="17">
        <v>2</v>
      </c>
      <c r="L11" s="17">
        <v>2</v>
      </c>
      <c r="M11" s="17"/>
      <c r="N11" s="17"/>
      <c r="O11" s="17"/>
      <c r="P11" s="17"/>
      <c r="Q11" s="17">
        <f t="shared" si="0"/>
        <v>10</v>
      </c>
      <c r="R11" s="17">
        <f t="shared" si="0"/>
        <v>10</v>
      </c>
      <c r="S11" s="18"/>
    </row>
    <row r="12" spans="1:54" ht="15.95" customHeight="1" x14ac:dyDescent="0.15">
      <c r="A12" s="108"/>
      <c r="B12" s="100" t="s">
        <v>167</v>
      </c>
      <c r="C12" s="79"/>
      <c r="D12" s="45" t="s">
        <v>138</v>
      </c>
      <c r="E12" s="28"/>
      <c r="F12" s="5"/>
      <c r="G12" s="5"/>
      <c r="H12" s="5">
        <v>1</v>
      </c>
      <c r="I12" s="5"/>
      <c r="J12" s="5">
        <v>2</v>
      </c>
      <c r="K12" s="5"/>
      <c r="L12" s="5"/>
      <c r="M12" s="5"/>
      <c r="N12" s="5"/>
      <c r="O12" s="5"/>
      <c r="P12" s="5"/>
      <c r="Q12" s="3">
        <f t="shared" si="0"/>
        <v>1</v>
      </c>
      <c r="R12" s="3">
        <f t="shared" si="0"/>
        <v>0</v>
      </c>
      <c r="S12" s="4">
        <f t="shared" si="0"/>
        <v>2</v>
      </c>
    </row>
    <row r="13" spans="1:54" ht="15.95" customHeight="1" x14ac:dyDescent="0.15">
      <c r="A13" s="108"/>
      <c r="B13" s="100"/>
      <c r="C13" s="80"/>
      <c r="D13" s="48" t="s">
        <v>139</v>
      </c>
      <c r="E13" s="28"/>
      <c r="F13" s="5"/>
      <c r="G13" s="5"/>
      <c r="H13" s="5"/>
      <c r="I13" s="5"/>
      <c r="J13" s="5"/>
      <c r="K13" s="5">
        <v>1</v>
      </c>
      <c r="L13" s="5"/>
      <c r="M13" s="5">
        <v>2</v>
      </c>
      <c r="N13" s="5"/>
      <c r="O13" s="5"/>
      <c r="P13" s="5"/>
      <c r="Q13" s="3">
        <f>E13+H13+K13+N13</f>
        <v>1</v>
      </c>
      <c r="R13" s="3">
        <f t="shared" si="0"/>
        <v>0</v>
      </c>
      <c r="S13" s="4">
        <v>2</v>
      </c>
    </row>
    <row r="14" spans="1:54" ht="15.95" customHeight="1" x14ac:dyDescent="0.15">
      <c r="A14" s="108"/>
      <c r="B14" s="100"/>
      <c r="C14" s="12" t="s">
        <v>166</v>
      </c>
      <c r="D14" s="49" t="s">
        <v>140</v>
      </c>
      <c r="E14" s="28">
        <v>3</v>
      </c>
      <c r="F14" s="5">
        <v>2</v>
      </c>
      <c r="G14" s="5">
        <v>2</v>
      </c>
      <c r="H14" s="5"/>
      <c r="I14" s="5"/>
      <c r="J14" s="5"/>
      <c r="K14" s="5"/>
      <c r="L14" s="5"/>
      <c r="M14" s="5"/>
      <c r="N14" s="5"/>
      <c r="O14" s="5"/>
      <c r="P14" s="5"/>
      <c r="Q14" s="3">
        <v>3</v>
      </c>
      <c r="R14" s="3">
        <v>2</v>
      </c>
      <c r="S14" s="4">
        <v>2</v>
      </c>
    </row>
    <row r="15" spans="1:54" ht="15.95" customHeight="1" x14ac:dyDescent="0.15">
      <c r="A15" s="108"/>
      <c r="B15" s="100"/>
      <c r="C15" s="30" t="s">
        <v>166</v>
      </c>
      <c r="D15" s="50" t="s">
        <v>170</v>
      </c>
      <c r="E15" s="28"/>
      <c r="F15" s="5"/>
      <c r="G15" s="5"/>
      <c r="H15" s="5"/>
      <c r="I15" s="5"/>
      <c r="J15" s="5"/>
      <c r="K15" s="5">
        <v>3</v>
      </c>
      <c r="L15" s="5">
        <v>2</v>
      </c>
      <c r="M15" s="5">
        <v>2</v>
      </c>
      <c r="N15" s="5"/>
      <c r="O15" s="5"/>
      <c r="P15" s="5"/>
      <c r="Q15" s="3">
        <f t="shared" si="0"/>
        <v>3</v>
      </c>
      <c r="R15" s="3">
        <f t="shared" si="0"/>
        <v>2</v>
      </c>
      <c r="S15" s="4">
        <f t="shared" si="0"/>
        <v>2</v>
      </c>
    </row>
    <row r="16" spans="1:54" ht="15.95" customHeight="1" x14ac:dyDescent="0.15">
      <c r="A16" s="108"/>
      <c r="B16" s="100"/>
      <c r="C16" s="12" t="s">
        <v>168</v>
      </c>
      <c r="D16" s="51" t="s">
        <v>171</v>
      </c>
      <c r="E16" s="28"/>
      <c r="F16" s="5"/>
      <c r="G16" s="5"/>
      <c r="H16" s="5"/>
      <c r="I16" s="5"/>
      <c r="J16" s="5"/>
      <c r="K16" s="5"/>
      <c r="L16" s="5"/>
      <c r="M16" s="5"/>
      <c r="N16" s="5">
        <v>3</v>
      </c>
      <c r="O16" s="5">
        <v>2</v>
      </c>
      <c r="P16" s="5">
        <v>2</v>
      </c>
      <c r="Q16" s="3"/>
      <c r="R16" s="3"/>
      <c r="S16" s="4"/>
    </row>
    <row r="17" spans="1:20" ht="15.95" customHeight="1" x14ac:dyDescent="0.15">
      <c r="A17" s="108"/>
      <c r="B17" s="116" t="s">
        <v>16</v>
      </c>
      <c r="C17" s="81" t="s">
        <v>169</v>
      </c>
      <c r="D17" s="45" t="s">
        <v>141</v>
      </c>
      <c r="E17" s="28">
        <v>3</v>
      </c>
      <c r="F17" s="5">
        <v>2</v>
      </c>
      <c r="G17" s="5">
        <v>2</v>
      </c>
      <c r="H17" s="5"/>
      <c r="I17" s="5"/>
      <c r="J17" s="5"/>
      <c r="K17" s="5"/>
      <c r="L17" s="5"/>
      <c r="M17" s="5"/>
      <c r="N17" s="5"/>
      <c r="O17" s="5"/>
      <c r="P17" s="5"/>
      <c r="Q17" s="3">
        <v>3</v>
      </c>
      <c r="R17" s="3">
        <v>2</v>
      </c>
      <c r="S17" s="4">
        <v>2</v>
      </c>
    </row>
    <row r="18" spans="1:20" ht="15.95" customHeight="1" x14ac:dyDescent="0.15">
      <c r="A18" s="108"/>
      <c r="B18" s="100"/>
      <c r="C18" s="83"/>
      <c r="D18" s="45" t="s">
        <v>142</v>
      </c>
      <c r="E18" s="28"/>
      <c r="F18" s="5"/>
      <c r="G18" s="5"/>
      <c r="H18" s="5">
        <v>3</v>
      </c>
      <c r="I18" s="5">
        <v>2</v>
      </c>
      <c r="J18" s="5">
        <v>2</v>
      </c>
      <c r="K18" s="5"/>
      <c r="L18" s="5"/>
      <c r="M18" s="5"/>
      <c r="N18" s="5"/>
      <c r="O18" s="5"/>
      <c r="P18" s="5"/>
      <c r="Q18" s="3">
        <v>3</v>
      </c>
      <c r="R18" s="3">
        <v>2</v>
      </c>
      <c r="S18" s="4">
        <v>2</v>
      </c>
    </row>
    <row r="19" spans="1:20" ht="15.95" customHeight="1" x14ac:dyDescent="0.15">
      <c r="A19" s="108"/>
      <c r="B19" s="100"/>
      <c r="C19" s="79" t="s">
        <v>168</v>
      </c>
      <c r="D19" s="45" t="s">
        <v>143</v>
      </c>
      <c r="E19" s="28"/>
      <c r="F19" s="5"/>
      <c r="G19" s="5"/>
      <c r="H19" s="5"/>
      <c r="I19" s="5"/>
      <c r="J19" s="5"/>
      <c r="K19" s="5">
        <v>2</v>
      </c>
      <c r="L19" s="5">
        <v>2</v>
      </c>
      <c r="M19" s="5"/>
      <c r="N19" s="5"/>
      <c r="O19" s="5"/>
      <c r="P19" s="5"/>
      <c r="Q19" s="3">
        <f>E16+H16+K16+N16</f>
        <v>3</v>
      </c>
      <c r="R19" s="3">
        <f t="shared" si="0"/>
        <v>2</v>
      </c>
      <c r="S19" s="4">
        <f t="shared" si="0"/>
        <v>0</v>
      </c>
    </row>
    <row r="20" spans="1:20" ht="15.95" customHeight="1" x14ac:dyDescent="0.15">
      <c r="A20" s="108"/>
      <c r="B20" s="100"/>
      <c r="C20" s="78"/>
      <c r="D20" s="45" t="s">
        <v>144</v>
      </c>
      <c r="E20" s="28"/>
      <c r="F20" s="5"/>
      <c r="G20" s="5"/>
      <c r="H20" s="5"/>
      <c r="I20" s="5"/>
      <c r="J20" s="5"/>
      <c r="K20" s="5"/>
      <c r="L20" s="5"/>
      <c r="M20" s="5"/>
      <c r="N20" s="5">
        <v>2</v>
      </c>
      <c r="O20" s="5">
        <v>2</v>
      </c>
      <c r="P20" s="5"/>
      <c r="Q20" s="3">
        <f t="shared" si="0"/>
        <v>2</v>
      </c>
      <c r="R20" s="3">
        <f t="shared" si="0"/>
        <v>2</v>
      </c>
      <c r="S20" s="4">
        <f t="shared" si="0"/>
        <v>0</v>
      </c>
    </row>
    <row r="21" spans="1:20" ht="15.95" customHeight="1" x14ac:dyDescent="0.15">
      <c r="A21" s="108"/>
      <c r="B21" s="100"/>
      <c r="C21" s="79" t="s">
        <v>168</v>
      </c>
      <c r="D21" s="45" t="s">
        <v>145</v>
      </c>
      <c r="E21" s="28">
        <v>3</v>
      </c>
      <c r="F21" s="5">
        <v>2</v>
      </c>
      <c r="G21" s="5">
        <v>2</v>
      </c>
      <c r="H21" s="6"/>
      <c r="I21" s="6"/>
      <c r="J21" s="6"/>
      <c r="K21" s="6"/>
      <c r="L21" s="6"/>
      <c r="M21" s="6"/>
      <c r="N21" s="6"/>
      <c r="O21" s="6"/>
      <c r="P21" s="6"/>
      <c r="Q21" s="3">
        <f t="shared" si="0"/>
        <v>3</v>
      </c>
      <c r="R21" s="3">
        <f t="shared" si="0"/>
        <v>2</v>
      </c>
      <c r="S21" s="4">
        <f t="shared" si="0"/>
        <v>2</v>
      </c>
    </row>
    <row r="22" spans="1:20" ht="15.95" customHeight="1" x14ac:dyDescent="0.15">
      <c r="A22" s="108"/>
      <c r="B22" s="100"/>
      <c r="C22" s="80"/>
      <c r="D22" s="45" t="s">
        <v>146</v>
      </c>
      <c r="E22" s="28"/>
      <c r="F22" s="5"/>
      <c r="G22" s="5"/>
      <c r="H22" s="5">
        <v>3</v>
      </c>
      <c r="I22" s="5">
        <v>2</v>
      </c>
      <c r="J22" s="5">
        <v>2</v>
      </c>
      <c r="K22" s="6"/>
      <c r="L22" s="6"/>
      <c r="M22" s="6"/>
      <c r="N22" s="6"/>
      <c r="O22" s="6"/>
      <c r="P22" s="6"/>
      <c r="Q22" s="3">
        <f t="shared" si="0"/>
        <v>3</v>
      </c>
      <c r="R22" s="3">
        <f>F22+I22+L22+O22</f>
        <v>2</v>
      </c>
      <c r="S22" s="4">
        <f t="shared" si="0"/>
        <v>2</v>
      </c>
    </row>
    <row r="23" spans="1:20" ht="15.95" customHeight="1" x14ac:dyDescent="0.15">
      <c r="A23" s="108"/>
      <c r="B23" s="100"/>
      <c r="C23" s="77" t="s">
        <v>168</v>
      </c>
      <c r="D23" s="52" t="s">
        <v>147</v>
      </c>
      <c r="E23" s="28"/>
      <c r="F23" s="5"/>
      <c r="G23" s="5"/>
      <c r="H23" s="5"/>
      <c r="I23" s="5"/>
      <c r="J23" s="5"/>
      <c r="K23" s="5">
        <v>3</v>
      </c>
      <c r="L23" s="5">
        <v>2</v>
      </c>
      <c r="M23" s="5">
        <v>2</v>
      </c>
      <c r="N23" s="5"/>
      <c r="O23" s="5"/>
      <c r="P23" s="5"/>
      <c r="Q23" s="3">
        <f t="shared" si="0"/>
        <v>3</v>
      </c>
      <c r="R23" s="3">
        <f t="shared" si="0"/>
        <v>2</v>
      </c>
      <c r="S23" s="4">
        <f t="shared" si="0"/>
        <v>2</v>
      </c>
    </row>
    <row r="24" spans="1:20" ht="15.95" customHeight="1" x14ac:dyDescent="0.15">
      <c r="A24" s="108"/>
      <c r="B24" s="100"/>
      <c r="C24" s="78"/>
      <c r="D24" s="53" t="s">
        <v>148</v>
      </c>
      <c r="E24" s="28"/>
      <c r="F24" s="5"/>
      <c r="G24" s="5"/>
      <c r="H24" s="5"/>
      <c r="I24" s="5"/>
      <c r="J24" s="5"/>
      <c r="K24" s="5"/>
      <c r="L24" s="5"/>
      <c r="M24" s="5"/>
      <c r="N24" s="5">
        <v>3</v>
      </c>
      <c r="O24" s="5">
        <v>2</v>
      </c>
      <c r="P24" s="5">
        <v>2</v>
      </c>
      <c r="Q24" s="3">
        <f t="shared" si="0"/>
        <v>3</v>
      </c>
      <c r="R24" s="3">
        <f t="shared" si="0"/>
        <v>2</v>
      </c>
      <c r="S24" s="4">
        <f>G24+J24+M24+P24</f>
        <v>2</v>
      </c>
    </row>
    <row r="25" spans="1:20" ht="15.95" customHeight="1" x14ac:dyDescent="0.15">
      <c r="A25" s="108"/>
      <c r="B25" s="100"/>
      <c r="C25" s="81" t="s">
        <v>169</v>
      </c>
      <c r="D25" s="51" t="s">
        <v>149</v>
      </c>
      <c r="E25" s="28">
        <v>3</v>
      </c>
      <c r="F25" s="5">
        <v>2</v>
      </c>
      <c r="G25" s="5">
        <v>2</v>
      </c>
      <c r="H25" s="5"/>
      <c r="I25" s="5"/>
      <c r="J25" s="5"/>
      <c r="K25" s="5"/>
      <c r="L25" s="5"/>
      <c r="M25" s="5"/>
      <c r="N25" s="5"/>
      <c r="O25" s="5"/>
      <c r="P25" s="5"/>
      <c r="Q25" s="3">
        <f t="shared" si="0"/>
        <v>3</v>
      </c>
      <c r="R25" s="3">
        <f>F25+I25+L25+O25</f>
        <v>2</v>
      </c>
      <c r="S25" s="4">
        <f t="shared" si="0"/>
        <v>2</v>
      </c>
    </row>
    <row r="26" spans="1:20" ht="15.95" customHeight="1" x14ac:dyDescent="0.15">
      <c r="A26" s="108"/>
      <c r="B26" s="100"/>
      <c r="C26" s="82"/>
      <c r="D26" s="45" t="s">
        <v>150</v>
      </c>
      <c r="E26" s="28"/>
      <c r="F26" s="5"/>
      <c r="G26" s="5"/>
      <c r="H26" s="5">
        <v>3</v>
      </c>
      <c r="I26" s="5">
        <v>2</v>
      </c>
      <c r="J26" s="5">
        <v>2</v>
      </c>
      <c r="K26" s="5"/>
      <c r="L26" s="5"/>
      <c r="M26" s="5"/>
      <c r="N26" s="5"/>
      <c r="O26" s="5"/>
      <c r="P26" s="5"/>
      <c r="Q26" s="3">
        <f t="shared" si="0"/>
        <v>3</v>
      </c>
      <c r="R26" s="3">
        <f t="shared" si="0"/>
        <v>2</v>
      </c>
      <c r="S26" s="4">
        <v>2</v>
      </c>
      <c r="T26" s="31"/>
    </row>
    <row r="27" spans="1:20" ht="15.95" customHeight="1" x14ac:dyDescent="0.15">
      <c r="A27" s="108"/>
      <c r="B27" s="100"/>
      <c r="C27" s="82"/>
      <c r="D27" s="54" t="s">
        <v>151</v>
      </c>
      <c r="E27" s="28"/>
      <c r="F27" s="5"/>
      <c r="G27" s="5"/>
      <c r="H27" s="5"/>
      <c r="I27" s="5"/>
      <c r="J27" s="5"/>
      <c r="K27" s="5">
        <v>3</v>
      </c>
      <c r="L27" s="5">
        <v>2</v>
      </c>
      <c r="M27" s="5">
        <v>2</v>
      </c>
      <c r="N27" s="5"/>
      <c r="O27" s="5"/>
      <c r="P27" s="5"/>
      <c r="Q27" s="37">
        <v>3</v>
      </c>
      <c r="R27" s="37">
        <v>2</v>
      </c>
      <c r="S27" s="38">
        <v>2</v>
      </c>
      <c r="T27" s="31"/>
    </row>
    <row r="28" spans="1:20" ht="15.95" customHeight="1" x14ac:dyDescent="0.15">
      <c r="A28" s="108"/>
      <c r="B28" s="100"/>
      <c r="C28" s="83"/>
      <c r="D28" s="55" t="s">
        <v>152</v>
      </c>
      <c r="E28" s="28"/>
      <c r="F28" s="5"/>
      <c r="G28" s="5"/>
      <c r="H28" s="5"/>
      <c r="I28" s="5"/>
      <c r="J28" s="5"/>
      <c r="K28" s="5"/>
      <c r="L28" s="5"/>
      <c r="M28" s="5"/>
      <c r="N28" s="5">
        <v>3</v>
      </c>
      <c r="O28" s="5">
        <v>2</v>
      </c>
      <c r="P28" s="5">
        <v>2</v>
      </c>
      <c r="Q28" s="3">
        <f t="shared" si="0"/>
        <v>3</v>
      </c>
      <c r="R28" s="3">
        <f t="shared" si="0"/>
        <v>2</v>
      </c>
      <c r="S28" s="4">
        <f t="shared" si="0"/>
        <v>2</v>
      </c>
    </row>
    <row r="29" spans="1:20" ht="15.95" customHeight="1" x14ac:dyDescent="0.15">
      <c r="A29" s="108"/>
      <c r="B29" s="100"/>
      <c r="C29" s="79" t="s">
        <v>168</v>
      </c>
      <c r="D29" s="56" t="s">
        <v>153</v>
      </c>
      <c r="E29" s="28">
        <v>3</v>
      </c>
      <c r="F29" s="5">
        <v>2</v>
      </c>
      <c r="G29" s="5">
        <v>2</v>
      </c>
      <c r="H29" s="5"/>
      <c r="I29" s="5"/>
      <c r="J29" s="5"/>
      <c r="K29" s="5"/>
      <c r="L29" s="5"/>
      <c r="M29" s="5"/>
      <c r="N29" s="5"/>
      <c r="O29" s="5"/>
      <c r="P29" s="5"/>
      <c r="Q29" s="3">
        <f t="shared" si="0"/>
        <v>3</v>
      </c>
      <c r="R29" s="3">
        <f t="shared" si="0"/>
        <v>2</v>
      </c>
      <c r="S29" s="4">
        <f t="shared" si="0"/>
        <v>2</v>
      </c>
    </row>
    <row r="30" spans="1:20" ht="15.95" customHeight="1" x14ac:dyDescent="0.15">
      <c r="A30" s="108"/>
      <c r="B30" s="100"/>
      <c r="C30" s="80"/>
      <c r="D30" s="48" t="s">
        <v>115</v>
      </c>
      <c r="E30" s="28"/>
      <c r="F30" s="5"/>
      <c r="G30" s="5"/>
      <c r="H30" s="5">
        <v>3</v>
      </c>
      <c r="I30" s="5">
        <v>2</v>
      </c>
      <c r="J30" s="5">
        <v>2</v>
      </c>
      <c r="K30" s="5"/>
      <c r="L30" s="5"/>
      <c r="M30" s="5"/>
      <c r="N30" s="5"/>
      <c r="O30" s="5"/>
      <c r="P30" s="5"/>
      <c r="Q30" s="3">
        <f t="shared" si="0"/>
        <v>3</v>
      </c>
      <c r="R30" s="3">
        <f t="shared" si="0"/>
        <v>2</v>
      </c>
      <c r="S30" s="4">
        <f t="shared" si="0"/>
        <v>2</v>
      </c>
    </row>
    <row r="31" spans="1:20" ht="15.95" customHeight="1" x14ac:dyDescent="0.15">
      <c r="A31" s="108"/>
      <c r="B31" s="100"/>
      <c r="C31" s="77" t="s">
        <v>168</v>
      </c>
      <c r="D31" s="43" t="s">
        <v>154</v>
      </c>
      <c r="E31" s="28"/>
      <c r="F31" s="5"/>
      <c r="G31" s="5"/>
      <c r="H31" s="5"/>
      <c r="I31" s="5"/>
      <c r="J31" s="5"/>
      <c r="K31" s="5">
        <v>2</v>
      </c>
      <c r="L31" s="5"/>
      <c r="M31" s="5">
        <v>4</v>
      </c>
      <c r="N31" s="5"/>
      <c r="O31" s="5"/>
      <c r="P31" s="5"/>
      <c r="Q31" s="3">
        <f t="shared" si="0"/>
        <v>2</v>
      </c>
      <c r="R31" s="3">
        <f t="shared" si="0"/>
        <v>0</v>
      </c>
      <c r="S31" s="4">
        <f t="shared" si="0"/>
        <v>4</v>
      </c>
    </row>
    <row r="32" spans="1:20" ht="15.95" customHeight="1" x14ac:dyDescent="0.15">
      <c r="A32" s="108"/>
      <c r="B32" s="100"/>
      <c r="C32" s="78"/>
      <c r="D32" s="57" t="s">
        <v>155</v>
      </c>
      <c r="E32" s="28"/>
      <c r="F32" s="5"/>
      <c r="G32" s="5"/>
      <c r="H32" s="5"/>
      <c r="I32" s="5"/>
      <c r="J32" s="5"/>
      <c r="K32" s="5"/>
      <c r="L32" s="5"/>
      <c r="M32" s="5"/>
      <c r="N32" s="5">
        <v>2</v>
      </c>
      <c r="O32" s="5"/>
      <c r="P32" s="5">
        <v>4</v>
      </c>
      <c r="Q32" s="3">
        <f t="shared" si="0"/>
        <v>2</v>
      </c>
      <c r="R32" s="3">
        <f t="shared" si="0"/>
        <v>0</v>
      </c>
      <c r="S32" s="4">
        <f t="shared" si="0"/>
        <v>4</v>
      </c>
    </row>
    <row r="33" spans="1:19" ht="15.95" customHeight="1" x14ac:dyDescent="0.15">
      <c r="A33" s="108"/>
      <c r="B33" s="100"/>
      <c r="C33" s="81" t="s">
        <v>168</v>
      </c>
      <c r="D33" s="56" t="s">
        <v>156</v>
      </c>
      <c r="E33" s="28">
        <v>2</v>
      </c>
      <c r="F33" s="5"/>
      <c r="G33" s="5">
        <v>4</v>
      </c>
      <c r="H33" s="5"/>
      <c r="I33" s="5"/>
      <c r="J33" s="5"/>
      <c r="K33" s="5"/>
      <c r="L33" s="5"/>
      <c r="M33" s="5"/>
      <c r="N33" s="5"/>
      <c r="O33" s="5"/>
      <c r="P33" s="5"/>
      <c r="Q33" s="3">
        <f t="shared" si="0"/>
        <v>2</v>
      </c>
      <c r="R33" s="3"/>
      <c r="S33" s="4">
        <f t="shared" si="0"/>
        <v>4</v>
      </c>
    </row>
    <row r="34" spans="1:19" ht="15.95" customHeight="1" x14ac:dyDescent="0.15">
      <c r="A34" s="108"/>
      <c r="B34" s="100"/>
      <c r="C34" s="83"/>
      <c r="D34" s="45" t="s">
        <v>157</v>
      </c>
      <c r="E34" s="28"/>
      <c r="F34" s="5"/>
      <c r="G34" s="5"/>
      <c r="H34" s="5">
        <v>2</v>
      </c>
      <c r="I34" s="5"/>
      <c r="J34" s="5">
        <v>4</v>
      </c>
      <c r="K34" s="5"/>
      <c r="L34" s="5"/>
      <c r="M34" s="5"/>
      <c r="N34" s="5"/>
      <c r="O34" s="5"/>
      <c r="P34" s="5"/>
      <c r="Q34" s="3">
        <f t="shared" si="0"/>
        <v>2</v>
      </c>
      <c r="R34" s="3"/>
      <c r="S34" s="4">
        <f t="shared" si="0"/>
        <v>4</v>
      </c>
    </row>
    <row r="35" spans="1:19" ht="15.95" customHeight="1" x14ac:dyDescent="0.15">
      <c r="A35" s="108"/>
      <c r="B35" s="100"/>
      <c r="C35" s="81" t="s">
        <v>168</v>
      </c>
      <c r="D35" s="45" t="s">
        <v>158</v>
      </c>
      <c r="E35" s="28"/>
      <c r="F35" s="5"/>
      <c r="G35" s="5"/>
      <c r="H35" s="5"/>
      <c r="I35" s="5"/>
      <c r="J35" s="5"/>
      <c r="K35" s="5">
        <v>2</v>
      </c>
      <c r="L35" s="5">
        <v>2</v>
      </c>
      <c r="M35" s="5"/>
      <c r="N35" s="5"/>
      <c r="O35" s="5"/>
      <c r="P35" s="5"/>
      <c r="Q35" s="3">
        <f t="shared" si="0"/>
        <v>2</v>
      </c>
      <c r="R35" s="3">
        <f t="shared" si="0"/>
        <v>2</v>
      </c>
      <c r="S35" s="4"/>
    </row>
    <row r="36" spans="1:19" ht="15.95" customHeight="1" x14ac:dyDescent="0.15">
      <c r="A36" s="108"/>
      <c r="B36" s="100"/>
      <c r="C36" s="83"/>
      <c r="D36" s="45" t="s">
        <v>159</v>
      </c>
      <c r="E36" s="28"/>
      <c r="F36" s="5"/>
      <c r="G36" s="5"/>
      <c r="H36" s="5"/>
      <c r="I36" s="5"/>
      <c r="J36" s="5"/>
      <c r="K36" s="5"/>
      <c r="L36" s="5"/>
      <c r="M36" s="5"/>
      <c r="N36" s="5">
        <v>2</v>
      </c>
      <c r="O36" s="5">
        <v>2</v>
      </c>
      <c r="P36" s="5"/>
      <c r="Q36" s="3">
        <f t="shared" si="0"/>
        <v>2</v>
      </c>
      <c r="R36" s="3">
        <f t="shared" si="0"/>
        <v>2</v>
      </c>
      <c r="S36" s="4"/>
    </row>
    <row r="37" spans="1:19" ht="15.95" customHeight="1" x14ac:dyDescent="0.15">
      <c r="A37" s="108"/>
      <c r="B37" s="100"/>
      <c r="C37" s="79" t="s">
        <v>168</v>
      </c>
      <c r="D37" s="45" t="s">
        <v>160</v>
      </c>
      <c r="E37" s="29"/>
      <c r="F37" s="6"/>
      <c r="G37" s="6"/>
      <c r="H37" s="5">
        <v>2</v>
      </c>
      <c r="I37" s="6"/>
      <c r="J37" s="5">
        <v>4</v>
      </c>
      <c r="K37" s="5"/>
      <c r="L37" s="5"/>
      <c r="M37" s="5"/>
      <c r="N37" s="5"/>
      <c r="O37" s="5"/>
      <c r="P37" s="5"/>
      <c r="Q37" s="3">
        <f t="shared" si="0"/>
        <v>2</v>
      </c>
      <c r="R37" s="3"/>
      <c r="S37" s="4">
        <f t="shared" si="0"/>
        <v>4</v>
      </c>
    </row>
    <row r="38" spans="1:19" ht="15.95" customHeight="1" x14ac:dyDescent="0.15">
      <c r="A38" s="108"/>
      <c r="B38" s="100"/>
      <c r="C38" s="77"/>
      <c r="D38" s="45" t="s">
        <v>161</v>
      </c>
      <c r="E38" s="29"/>
      <c r="F38" s="6"/>
      <c r="G38" s="6"/>
      <c r="H38" s="6"/>
      <c r="I38" s="6"/>
      <c r="J38" s="6"/>
      <c r="K38" s="5">
        <v>2</v>
      </c>
      <c r="L38" s="5"/>
      <c r="M38" s="5">
        <v>4</v>
      </c>
      <c r="N38" s="5"/>
      <c r="O38" s="5"/>
      <c r="P38" s="5"/>
      <c r="Q38" s="3">
        <v>2</v>
      </c>
      <c r="R38" s="3"/>
      <c r="S38" s="4">
        <v>4</v>
      </c>
    </row>
    <row r="39" spans="1:19" ht="15.95" customHeight="1" x14ac:dyDescent="0.15">
      <c r="A39" s="108"/>
      <c r="B39" s="100"/>
      <c r="C39" s="21"/>
      <c r="D39" s="45" t="s">
        <v>162</v>
      </c>
      <c r="E39" s="28"/>
      <c r="F39" s="5"/>
      <c r="G39" s="5"/>
      <c r="H39" s="5"/>
      <c r="I39" s="5"/>
      <c r="J39" s="5"/>
      <c r="K39" s="5"/>
      <c r="L39" s="5"/>
      <c r="M39" s="5"/>
      <c r="N39" s="5">
        <v>3</v>
      </c>
      <c r="O39" s="5"/>
      <c r="P39" s="5"/>
      <c r="Q39" s="3">
        <v>3</v>
      </c>
      <c r="R39" s="3"/>
      <c r="S39" s="4"/>
    </row>
    <row r="40" spans="1:19" ht="15.95" customHeight="1" x14ac:dyDescent="0.15">
      <c r="A40" s="108"/>
      <c r="B40" s="100"/>
      <c r="C40" s="21"/>
      <c r="D40" s="45"/>
      <c r="E40" s="2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"/>
      <c r="R40" s="3"/>
      <c r="S40" s="4"/>
    </row>
    <row r="41" spans="1:19" ht="15.95" customHeight="1" x14ac:dyDescent="0.15">
      <c r="A41" s="108"/>
      <c r="B41" s="100"/>
      <c r="C41" s="21"/>
      <c r="D41" s="45"/>
      <c r="E41" s="2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"/>
      <c r="R41" s="3"/>
      <c r="S41" s="4"/>
    </row>
    <row r="42" spans="1:19" ht="15.95" customHeight="1" x14ac:dyDescent="0.15">
      <c r="A42" s="108"/>
      <c r="B42" s="100"/>
      <c r="C42" s="21"/>
      <c r="D42" s="45"/>
      <c r="E42" s="2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"/>
      <c r="R42" s="3"/>
      <c r="S42" s="4"/>
    </row>
    <row r="43" spans="1:19" ht="15.95" customHeight="1" x14ac:dyDescent="0.15">
      <c r="A43" s="108"/>
      <c r="B43" s="117"/>
      <c r="C43" s="21"/>
      <c r="D43" s="45"/>
      <c r="E43" s="2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"/>
      <c r="R43" s="3"/>
      <c r="S43" s="4"/>
    </row>
    <row r="44" spans="1:19" ht="15.95" customHeight="1" x14ac:dyDescent="0.15">
      <c r="A44" s="109"/>
      <c r="B44" s="103"/>
      <c r="C44" s="104"/>
      <c r="D44" s="58" t="s">
        <v>163</v>
      </c>
      <c r="E44" s="25">
        <f t="shared" ref="E44:P44" si="1">SUM(E12:E43)</f>
        <v>17</v>
      </c>
      <c r="F44" s="19">
        <f t="shared" si="1"/>
        <v>10</v>
      </c>
      <c r="G44" s="19">
        <f t="shared" si="1"/>
        <v>14</v>
      </c>
      <c r="H44" s="19">
        <f t="shared" si="1"/>
        <v>17</v>
      </c>
      <c r="I44" s="19">
        <f t="shared" si="1"/>
        <v>8</v>
      </c>
      <c r="J44" s="19">
        <f t="shared" si="1"/>
        <v>18</v>
      </c>
      <c r="K44" s="15">
        <f t="shared" si="1"/>
        <v>18</v>
      </c>
      <c r="L44" s="15">
        <f t="shared" si="1"/>
        <v>10</v>
      </c>
      <c r="M44" s="15">
        <f t="shared" si="1"/>
        <v>16</v>
      </c>
      <c r="N44" s="15">
        <f t="shared" si="1"/>
        <v>18</v>
      </c>
      <c r="O44" s="15">
        <f t="shared" si="1"/>
        <v>10</v>
      </c>
      <c r="P44" s="15">
        <f t="shared" si="1"/>
        <v>10</v>
      </c>
      <c r="Q44" s="15">
        <f>E44+H44+K44+N44</f>
        <v>70</v>
      </c>
      <c r="R44" s="15">
        <f t="shared" si="0"/>
        <v>38</v>
      </c>
      <c r="S44" s="16">
        <f t="shared" si="0"/>
        <v>58</v>
      </c>
    </row>
    <row r="45" spans="1:19" ht="15.95" customHeight="1" x14ac:dyDescent="0.15">
      <c r="A45" s="110" t="s">
        <v>8</v>
      </c>
      <c r="B45" s="111"/>
      <c r="C45" s="22"/>
      <c r="D45" s="45"/>
      <c r="E45" s="2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"/>
      <c r="R45" s="3"/>
      <c r="S45" s="4"/>
    </row>
    <row r="46" spans="1:19" ht="15.95" customHeight="1" x14ac:dyDescent="0.15">
      <c r="A46" s="112"/>
      <c r="B46" s="113"/>
      <c r="C46" s="22"/>
      <c r="D46" s="45"/>
      <c r="E46" s="2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3"/>
      <c r="R46" s="33"/>
      <c r="S46" s="34"/>
    </row>
    <row r="47" spans="1:19" ht="15.95" customHeight="1" x14ac:dyDescent="0.15">
      <c r="A47" s="112"/>
      <c r="B47" s="113"/>
      <c r="C47" s="22"/>
      <c r="D47" s="45"/>
      <c r="E47" s="2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3"/>
      <c r="R47" s="33"/>
      <c r="S47" s="34"/>
    </row>
    <row r="48" spans="1:19" ht="16.5" customHeight="1" x14ac:dyDescent="0.15">
      <c r="A48" s="112"/>
      <c r="B48" s="113"/>
      <c r="C48" s="22"/>
      <c r="D48" s="45"/>
      <c r="E48" s="2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"/>
      <c r="R48" s="3"/>
      <c r="S48" s="4"/>
    </row>
    <row r="49" spans="1:19" ht="15.95" customHeight="1" x14ac:dyDescent="0.15">
      <c r="A49" s="112"/>
      <c r="B49" s="113"/>
      <c r="C49" s="23"/>
      <c r="D49" s="46" t="s">
        <v>164</v>
      </c>
      <c r="E49" s="2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</row>
    <row r="50" spans="1:19" ht="15.95" customHeight="1" thickBot="1" x14ac:dyDescent="0.2">
      <c r="A50" s="114" t="s">
        <v>15</v>
      </c>
      <c r="B50" s="115"/>
      <c r="C50" s="35"/>
      <c r="D50" s="59"/>
      <c r="E50" s="26">
        <f t="shared" ref="E50:P50" si="2">E11+E44</f>
        <v>22</v>
      </c>
      <c r="F50" s="20">
        <f t="shared" si="2"/>
        <v>15</v>
      </c>
      <c r="G50" s="20">
        <f t="shared" si="2"/>
        <v>14</v>
      </c>
      <c r="H50" s="20">
        <f t="shared" si="2"/>
        <v>20</v>
      </c>
      <c r="I50" s="20">
        <f t="shared" si="2"/>
        <v>11</v>
      </c>
      <c r="J50" s="20">
        <f t="shared" si="2"/>
        <v>18</v>
      </c>
      <c r="K50" s="13">
        <f t="shared" si="2"/>
        <v>20</v>
      </c>
      <c r="L50" s="13">
        <f t="shared" si="2"/>
        <v>12</v>
      </c>
      <c r="M50" s="13">
        <f t="shared" si="2"/>
        <v>16</v>
      </c>
      <c r="N50" s="13">
        <f t="shared" si="2"/>
        <v>18</v>
      </c>
      <c r="O50" s="13">
        <f t="shared" si="2"/>
        <v>10</v>
      </c>
      <c r="P50" s="13">
        <f t="shared" si="2"/>
        <v>10</v>
      </c>
      <c r="Q50" s="13">
        <f t="shared" si="0"/>
        <v>80</v>
      </c>
      <c r="R50" s="13">
        <f t="shared" si="0"/>
        <v>48</v>
      </c>
      <c r="S50" s="14">
        <f t="shared" si="0"/>
        <v>58</v>
      </c>
    </row>
    <row r="51" spans="1:19" ht="15.95" customHeight="1" x14ac:dyDescent="0.1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5.95" customHeight="1" x14ac:dyDescent="0.15"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1:19" ht="15.95" customHeight="1" x14ac:dyDescent="0.15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1:19" x14ac:dyDescent="0.15">
      <c r="C54" s="10"/>
      <c r="D54" s="10"/>
    </row>
    <row r="55" spans="1:19" x14ac:dyDescent="0.15">
      <c r="C55" s="10"/>
      <c r="D55" s="10"/>
    </row>
  </sheetData>
  <mergeCells count="34">
    <mergeCell ref="C52:S53"/>
    <mergeCell ref="A1:S1"/>
    <mergeCell ref="B5:B10"/>
    <mergeCell ref="B44:C44"/>
    <mergeCell ref="A5:A11"/>
    <mergeCell ref="B11:C11"/>
    <mergeCell ref="A12:A44"/>
    <mergeCell ref="A45:B49"/>
    <mergeCell ref="A50:B50"/>
    <mergeCell ref="B17:B43"/>
    <mergeCell ref="B12:B16"/>
    <mergeCell ref="A2:B4"/>
    <mergeCell ref="E2:J2"/>
    <mergeCell ref="K2:P2"/>
    <mergeCell ref="Q2:S3"/>
    <mergeCell ref="E3:G3"/>
    <mergeCell ref="H3:J3"/>
    <mergeCell ref="K3:M3"/>
    <mergeCell ref="N3:P3"/>
    <mergeCell ref="C5:C6"/>
    <mergeCell ref="D2:D4"/>
    <mergeCell ref="C2:C4"/>
    <mergeCell ref="C8:C9"/>
    <mergeCell ref="C12:C13"/>
    <mergeCell ref="C17:C18"/>
    <mergeCell ref="C19:C20"/>
    <mergeCell ref="C21:C22"/>
    <mergeCell ref="C23:C24"/>
    <mergeCell ref="C29:C30"/>
    <mergeCell ref="C31:C32"/>
    <mergeCell ref="C37:C38"/>
    <mergeCell ref="C25:C28"/>
    <mergeCell ref="C33:C34"/>
    <mergeCell ref="C35:C3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  <headerFooter>
    <oddHeader>&amp;C&amp;"HY신명조,굵게"&amp;20 &amp;"굴림체,굵게"2014~2015학년도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신구교과목대비표(스타)</vt:lpstr>
      <vt:lpstr>교육과정구성표(스타)</vt:lpstr>
      <vt:lpstr>'교육과정구성표(스타)'!Print_Area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admin</cp:lastModifiedBy>
  <cp:lastPrinted>2013-11-28T06:13:55Z</cp:lastPrinted>
  <dcterms:created xsi:type="dcterms:W3CDTF">2003-09-29T07:06:00Z</dcterms:created>
  <dcterms:modified xsi:type="dcterms:W3CDTF">2013-11-28T06:18:16Z</dcterms:modified>
</cp:coreProperties>
</file>