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600\Desktop\교육과정구성표\"/>
    </mc:Choice>
  </mc:AlternateContent>
  <bookViews>
    <workbookView xWindow="0" yWindow="0" windowWidth="19200" windowHeight="11415" tabRatio="721"/>
  </bookViews>
  <sheets>
    <sheet name="교원양성학과 구성표" sheetId="24" r:id="rId1"/>
    <sheet name="교원양성학과 대비표" sheetId="25" r:id="rId2"/>
    <sheet name="전공심화과정 구성표" sheetId="26" r:id="rId3"/>
    <sheet name="전공심화과정 대비표" sheetId="27" r:id="rId4"/>
  </sheets>
  <definedNames>
    <definedName name="_xlnm.Print_Area" localSheetId="0">'교원양성학과 구성표'!$A$1:$AB$64</definedName>
    <definedName name="_xlnm.Print_Area" localSheetId="1">'교원양성학과 대비표'!$A$1:$L$134</definedName>
    <definedName name="_xlnm.Print_Area" localSheetId="2">'전공심화과정 구성표'!$A$1:$P$26</definedName>
    <definedName name="_xlnm.Print_Area" localSheetId="3">'전공심화과정 대비표'!$A$1:$L$43</definedName>
  </definedNames>
  <calcPr calcId="162913"/>
</workbook>
</file>

<file path=xl/calcChain.xml><?xml version="1.0" encoding="utf-8"?>
<calcChain xmlns="http://schemas.openxmlformats.org/spreadsheetml/2006/main">
  <c r="K18" i="27" l="1"/>
  <c r="J18" i="27"/>
  <c r="I18" i="27"/>
  <c r="H18" i="27"/>
  <c r="G18" i="27"/>
  <c r="F18" i="27"/>
  <c r="S12" i="24" l="1"/>
  <c r="R12" i="24"/>
  <c r="P12" i="24"/>
  <c r="O12" i="24"/>
  <c r="N12" i="24"/>
  <c r="M12" i="24"/>
  <c r="L12" i="24"/>
  <c r="K12" i="24"/>
  <c r="J12" i="24"/>
  <c r="I12" i="24"/>
  <c r="H12" i="24"/>
  <c r="T12" i="24"/>
  <c r="Q12" i="24"/>
  <c r="K34" i="27" l="1"/>
  <c r="J34" i="27"/>
  <c r="I34" i="27"/>
  <c r="K32" i="27"/>
  <c r="J32" i="27"/>
  <c r="I32" i="27"/>
  <c r="H32" i="27"/>
  <c r="G32" i="27"/>
  <c r="F32" i="27"/>
  <c r="H34" i="27"/>
  <c r="G34" i="27"/>
  <c r="F34" i="27"/>
  <c r="AB18" i="24" l="1"/>
  <c r="AA18" i="24"/>
  <c r="Z18" i="24"/>
  <c r="P15" i="26" l="1"/>
  <c r="O15" i="26"/>
  <c r="M15" i="26"/>
  <c r="L15" i="26"/>
  <c r="K15" i="26"/>
  <c r="J15" i="26"/>
  <c r="I15" i="26"/>
  <c r="H15" i="26"/>
  <c r="N5" i="26"/>
  <c r="N15" i="26" s="1"/>
  <c r="AB43" i="24" l="1"/>
  <c r="AA43" i="24"/>
  <c r="Z43" i="24"/>
  <c r="AB46" i="24" l="1"/>
  <c r="AA46" i="24"/>
  <c r="Z46" i="24"/>
  <c r="AB45" i="24"/>
  <c r="AA45" i="24"/>
  <c r="Z45" i="24"/>
  <c r="AB31" i="24"/>
  <c r="AA31" i="24"/>
  <c r="Z31" i="24"/>
  <c r="AB30" i="24"/>
  <c r="AA30" i="24"/>
  <c r="Z30" i="24"/>
  <c r="AB29" i="24"/>
  <c r="AA29" i="24"/>
  <c r="Z29" i="24"/>
  <c r="AB28" i="24"/>
  <c r="AA28" i="24"/>
  <c r="Z28" i="24"/>
  <c r="AB27" i="24"/>
  <c r="AA27" i="24"/>
  <c r="Z27" i="24"/>
  <c r="AB26" i="24"/>
  <c r="AA26" i="24"/>
  <c r="Z26" i="24"/>
  <c r="AB25" i="24"/>
  <c r="AA25" i="24"/>
  <c r="Z25" i="24"/>
  <c r="AB24" i="24"/>
  <c r="AA24" i="24"/>
  <c r="Z24" i="24"/>
  <c r="AB23" i="24"/>
  <c r="AA23" i="24"/>
  <c r="Z23" i="24"/>
  <c r="AB22" i="24"/>
  <c r="AA22" i="24"/>
  <c r="Z22" i="24"/>
  <c r="AB21" i="24"/>
  <c r="AA21" i="24"/>
  <c r="Z21" i="24"/>
  <c r="AB20" i="24"/>
  <c r="AA20" i="24"/>
  <c r="Z20" i="24"/>
  <c r="AB19" i="24"/>
  <c r="AA19" i="24"/>
  <c r="Z19" i="24"/>
  <c r="AB17" i="24"/>
  <c r="AA17" i="24"/>
  <c r="Z17" i="24"/>
  <c r="AB16" i="24"/>
  <c r="AA16" i="24"/>
  <c r="Z16" i="24"/>
  <c r="AB15" i="24"/>
  <c r="AA15" i="24"/>
  <c r="Z15" i="24"/>
  <c r="Z11" i="24" l="1"/>
  <c r="AA11" i="24"/>
  <c r="AB11" i="24"/>
  <c r="Z8" i="24"/>
  <c r="AA8" i="24"/>
  <c r="AB8" i="24"/>
  <c r="Z9" i="24"/>
  <c r="AA9" i="24"/>
  <c r="AB9" i="24"/>
  <c r="I53" i="24" l="1"/>
  <c r="J53" i="24"/>
  <c r="K53" i="24"/>
  <c r="L53" i="24"/>
  <c r="M53" i="24"/>
  <c r="N53" i="24"/>
  <c r="O53" i="24"/>
  <c r="P53" i="24"/>
  <c r="P54" i="24" s="1"/>
  <c r="Q53" i="24"/>
  <c r="R53" i="24"/>
  <c r="S53" i="24"/>
  <c r="T53" i="24"/>
  <c r="U53" i="24"/>
  <c r="V53" i="24"/>
  <c r="W53" i="24"/>
  <c r="X53" i="24"/>
  <c r="X54" i="24" s="1"/>
  <c r="Y53" i="24"/>
  <c r="I41" i="24"/>
  <c r="I54" i="24" s="1"/>
  <c r="J41" i="24"/>
  <c r="J54" i="24" s="1"/>
  <c r="K41" i="24"/>
  <c r="K54" i="24" s="1"/>
  <c r="L41" i="24"/>
  <c r="M41" i="24"/>
  <c r="M54" i="24" s="1"/>
  <c r="N41" i="24"/>
  <c r="N54" i="24" s="1"/>
  <c r="O41" i="24"/>
  <c r="O54" i="24" s="1"/>
  <c r="P41" i="24"/>
  <c r="Q41" i="24"/>
  <c r="R41" i="24"/>
  <c r="S41" i="24"/>
  <c r="T41" i="24"/>
  <c r="U41" i="24"/>
  <c r="V41" i="24"/>
  <c r="W41" i="24"/>
  <c r="X41" i="24"/>
  <c r="Y41" i="24"/>
  <c r="H41" i="24"/>
  <c r="AB52" i="24"/>
  <c r="AA52" i="24"/>
  <c r="AB51" i="24"/>
  <c r="AA51" i="24"/>
  <c r="AB50" i="24"/>
  <c r="AA50" i="24"/>
  <c r="AB49" i="24"/>
  <c r="AA49" i="24"/>
  <c r="AB48" i="24"/>
  <c r="AA48" i="24"/>
  <c r="AB47" i="24"/>
  <c r="AA47" i="24"/>
  <c r="AB44" i="24"/>
  <c r="AA44" i="24"/>
  <c r="AB42" i="24"/>
  <c r="AA42" i="24"/>
  <c r="Z42" i="24"/>
  <c r="AB40" i="24"/>
  <c r="AA40" i="24"/>
  <c r="Z40" i="24"/>
  <c r="AB39" i="24"/>
  <c r="AA39" i="24"/>
  <c r="Z39" i="24"/>
  <c r="AB38" i="24"/>
  <c r="AA38" i="24"/>
  <c r="Z38" i="24"/>
  <c r="AB37" i="24"/>
  <c r="AA37" i="24"/>
  <c r="Z37" i="24"/>
  <c r="AB36" i="24"/>
  <c r="AA36" i="24"/>
  <c r="Z36" i="24"/>
  <c r="AB34" i="24"/>
  <c r="AA34" i="24"/>
  <c r="Z34" i="24"/>
  <c r="AB32" i="24"/>
  <c r="AA32" i="24"/>
  <c r="Z32" i="24"/>
  <c r="AB14" i="24"/>
  <c r="AA14" i="24"/>
  <c r="Z14" i="24"/>
  <c r="AB13" i="24"/>
  <c r="AA13" i="24"/>
  <c r="Z13" i="24"/>
  <c r="Y12" i="24"/>
  <c r="Y54" i="24" s="1"/>
  <c r="X12" i="24"/>
  <c r="W12" i="24"/>
  <c r="W54" i="24" s="1"/>
  <c r="V12" i="24"/>
  <c r="V54" i="24" s="1"/>
  <c r="U12" i="24"/>
  <c r="R54" i="24"/>
  <c r="Q54" i="24"/>
  <c r="AB10" i="24"/>
  <c r="AA10" i="24"/>
  <c r="Z10" i="24"/>
  <c r="AB7" i="24"/>
  <c r="AA7" i="24"/>
  <c r="Z7" i="24"/>
  <c r="AB6" i="24"/>
  <c r="AA6" i="24"/>
  <c r="Z6" i="24"/>
  <c r="AB5" i="24"/>
  <c r="AA5" i="24"/>
  <c r="Z5" i="24"/>
  <c r="U54" i="24" l="1"/>
  <c r="S54" i="24"/>
  <c r="T54" i="24"/>
  <c r="L54" i="24"/>
  <c r="AB12" i="24"/>
  <c r="AA12" i="24"/>
  <c r="Z12" i="24"/>
  <c r="AB53" i="24"/>
  <c r="AA53" i="24"/>
  <c r="AB41" i="24"/>
  <c r="AA41" i="24"/>
  <c r="Z41" i="24"/>
  <c r="AB54" i="24" l="1"/>
  <c r="AA54" i="24"/>
  <c r="Z47" i="24"/>
  <c r="Z44" i="24"/>
  <c r="Z48" i="24" l="1"/>
  <c r="Z49" i="24" l="1"/>
  <c r="Z50" i="24"/>
  <c r="Z51" i="24" l="1"/>
  <c r="Z52" i="24" l="1"/>
  <c r="H53" i="24" l="1"/>
  <c r="H54" i="24" s="1"/>
  <c r="Z53" i="24" l="1"/>
  <c r="Z54" i="24" s="1"/>
</calcChain>
</file>

<file path=xl/sharedStrings.xml><?xml version="1.0" encoding="utf-8"?>
<sst xmlns="http://schemas.openxmlformats.org/spreadsheetml/2006/main" count="560" uniqueCount="266">
  <si>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</si>
  <si>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</si>
  <si>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</si>
  <si>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</si>
  <si>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</si>
  <si>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</si>
  <si>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</si>
  <si>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</si>
  <si>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</si>
  <si>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7" type="noConversion"/>
  </si>
  <si>
    <t>선택</t>
    <phoneticPr fontId="7" type="noConversion"/>
  </si>
  <si>
    <t>합   계</t>
  </si>
  <si>
    <t>교과목
코드</t>
    <phoneticPr fontId="7" type="noConversion"/>
  </si>
  <si>
    <t>학년</t>
  </si>
  <si>
    <t>학기</t>
  </si>
  <si>
    <t>이수
구분</t>
  </si>
  <si>
    <t>과목
구분</t>
  </si>
  <si>
    <t>비고</t>
  </si>
  <si>
    <t>시간</t>
  </si>
  <si>
    <t>총계</t>
  </si>
  <si>
    <t>전공학점</t>
  </si>
  <si>
    <t>전공선택 개설학점</t>
  </si>
  <si>
    <t>전공 개설학점 계</t>
  </si>
  <si>
    <t>총
개설
학점</t>
    <phoneticPr fontId="11" type="noConversion"/>
  </si>
  <si>
    <t>교직 개설학점(계)</t>
    <phoneticPr fontId="7" type="noConversion"/>
  </si>
  <si>
    <t>전공·현장중심 계</t>
    <phoneticPr fontId="7" type="noConversion"/>
  </si>
  <si>
    <t>학기 계</t>
    <phoneticPr fontId="7" type="noConversion"/>
  </si>
  <si>
    <t>전공필수 개설학점</t>
    <phoneticPr fontId="7" type="noConversion"/>
  </si>
  <si>
    <t>교양·직업
기초
ㆍ교직 학점</t>
    <phoneticPr fontId="11" type="noConversion"/>
  </si>
  <si>
    <t>교직
과목수</t>
    <phoneticPr fontId="7" type="noConversion"/>
  </si>
  <si>
    <t>전공·
현장중심 과목수</t>
    <phoneticPr fontId="7" type="noConversion"/>
  </si>
  <si>
    <t>교양
·
직업
기초</t>
    <phoneticPr fontId="7" type="noConversion"/>
  </si>
  <si>
    <t>소계</t>
    <phoneticPr fontId="7" type="noConversion"/>
  </si>
  <si>
    <t>교양
·
직업
기초</t>
    <phoneticPr fontId="11" type="noConversion"/>
  </si>
  <si>
    <t>전공
 ·
현장
중심</t>
    <phoneticPr fontId="7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</si>
  <si>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</si>
  <si>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t>※ 비고란-과목폐지, 과목신설, 명칭변경, 학점·시수변경, 선택·필수변경, 개설학기 변경</t>
    <phoneticPr fontId="7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</si>
  <si>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7" type="noConversion"/>
  </si>
  <si>
    <t>취업/창업</t>
    <phoneticPr fontId="7" type="noConversion"/>
  </si>
  <si>
    <t>NCS
관련성2)</t>
    <phoneticPr fontId="7" type="noConversion"/>
  </si>
  <si>
    <t>학습
모듈
3)</t>
    <phoneticPr fontId="7" type="noConversion"/>
  </si>
  <si>
    <t>교과
구분
1)</t>
    <phoneticPr fontId="7" type="noConversion"/>
  </si>
  <si>
    <t>3 학 년</t>
    <phoneticPr fontId="7" type="noConversion"/>
  </si>
  <si>
    <t>교양·
직업기초 과목수</t>
    <phoneticPr fontId="11" type="noConversion"/>
  </si>
  <si>
    <t>O</t>
    <phoneticPr fontId="7" type="noConversion"/>
  </si>
  <si>
    <t>교과교육영역</t>
    <phoneticPr fontId="7" type="noConversion"/>
  </si>
  <si>
    <t>교직</t>
    <phoneticPr fontId="7" type="noConversion"/>
  </si>
  <si>
    <t>교직이론</t>
    <phoneticPr fontId="7" type="noConversion"/>
  </si>
  <si>
    <t>교직소양</t>
    <phoneticPr fontId="7" type="noConversion"/>
  </si>
  <si>
    <t>교육실습</t>
    <phoneticPr fontId="7" type="noConversion"/>
  </si>
  <si>
    <t>선택</t>
    <phoneticPr fontId="11" type="noConversion"/>
  </si>
  <si>
    <t>교직
이론</t>
    <phoneticPr fontId="7" type="noConversion"/>
  </si>
  <si>
    <t>학과명(전공명/과정명) : 유아교육과</t>
    <phoneticPr fontId="7" type="noConversion"/>
  </si>
  <si>
    <t>인재양성유형명 : 유치원교사유형</t>
    <phoneticPr fontId="7" type="noConversion"/>
  </si>
  <si>
    <t>교양·직업기초 개설학점</t>
    <phoneticPr fontId="11" type="noConversion"/>
  </si>
  <si>
    <t>전체 과목수</t>
    <phoneticPr fontId="11" type="noConversion"/>
  </si>
  <si>
    <t>총 개설학점 계</t>
  </si>
  <si>
    <t>교양·직업기초/ 교직개설학점 계</t>
    <phoneticPr fontId="11" type="noConversion"/>
  </si>
  <si>
    <t>대학생활과 진로탐색</t>
    <phoneticPr fontId="7" type="noConversion"/>
  </si>
  <si>
    <t>직업기초능력</t>
  </si>
  <si>
    <t>교양교육실 배정</t>
  </si>
  <si>
    <t>X</t>
  </si>
  <si>
    <t>자유선택교양교과</t>
  </si>
  <si>
    <t>2020~2022 교육과정(교원양성학과)</t>
    <phoneticPr fontId="7" type="noConversion"/>
  </si>
  <si>
    <t>2019~2020(21)학년도 교육과정</t>
    <phoneticPr fontId="11" type="noConversion"/>
  </si>
  <si>
    <t>2020~2022 학년도 교육과정</t>
    <phoneticPr fontId="11" type="noConversion"/>
  </si>
  <si>
    <t>대학생활</t>
    <phoneticPr fontId="7" type="noConversion"/>
  </si>
  <si>
    <t>직업기초능력</t>
    <phoneticPr fontId="7" type="noConversion"/>
  </si>
  <si>
    <t>자유선택교양교과</t>
    <phoneticPr fontId="7" type="noConversion"/>
  </si>
  <si>
    <t>O</t>
    <phoneticPr fontId="7" type="noConversion"/>
  </si>
  <si>
    <t>O</t>
    <phoneticPr fontId="7" type="noConversion"/>
  </si>
  <si>
    <t>O</t>
    <phoneticPr fontId="7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</si>
  <si>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교양교과목(공학/예체능계열) : 교양교육실에서 학과별 설문조사 및 특성을 고려하여 배정한 교과목 
  생활속의 일본어, 차이나는 중국어, 철학콘서트, 인성 이미지 메이킹, 성공창업의 비밀, 재미있는 생활 속의 법, 사회봉사활동Ⅰ 
- 자유선택 교양교과목(인문사회/자연과학계열) : 교양교육실에서 학과별 설문조사 및 특성을 고려하여 배정한 교과목 
  생명과 신비, 운동과 정신건강, 성공하는 마케팅 전략, 실용영어, 명화 속 숨겨진 미술이야기, 세계 음식문화의 이해, 사회봉사활동Ⅱ
- 직업기초능력교과목 : 의사소통능력, 수리능력, 문제해결능력, 자기개발능력, 자원관리능력, 대인관계능력, 정보능력, 기술능력, 조직이해능력, 
  직업윤리 중 택 1
</t>
    </r>
    <r>
      <rPr>
        <b/>
        <sz val="12"/>
        <color rgb="FFFF0000"/>
        <rFont val="맑은 고딕"/>
        <family val="3"/>
        <charset val="129"/>
        <scheme val="minor"/>
      </rPr>
      <t>2) NCS관련성</t>
    </r>
    <r>
      <rPr>
        <sz val="12"/>
        <color rgb="FFFF0000"/>
        <rFont val="맑은 고딕"/>
        <family val="3"/>
        <charset val="129"/>
        <scheme val="minor"/>
      </rPr>
      <t xml:space="preserve">
- (O) 인재양성별 능력단위를 사용하여 학습모듈을 일부 혹은 전부를 사용하는 경우
- (X) 인재양성별 능력단위를 사용하지 않는 경우
</t>
    </r>
    <r>
      <rPr>
        <b/>
        <sz val="12"/>
        <color rgb="FFFF0000"/>
        <rFont val="맑은 고딕"/>
        <family val="3"/>
        <charset val="129"/>
        <scheme val="minor"/>
      </rPr>
      <t>3) 학습모듈은 개발유무로 판단(O, X)로 표기 : (O)-개발, (X)-미개발
4) 현장실습 대체교과목 지정 필수</t>
    </r>
    <r>
      <rPr>
        <sz val="12"/>
        <color rgb="FFFF0000"/>
        <rFont val="맑은 고딕"/>
        <family val="3"/>
        <charset val="129"/>
        <scheme val="minor"/>
      </rPr>
      <t xml:space="preserve">
- 구분란에 현장실습 대체교과목 지정, 예)캡스톤디자인(현장실습 대체교과)
</t>
    </r>
    <r>
      <rPr>
        <b/>
        <sz val="12"/>
        <color rgb="FFFF0000"/>
        <rFont val="맑은 고딕"/>
        <family val="3"/>
        <charset val="129"/>
        <scheme val="minor"/>
      </rPr>
      <t xml:space="preserve">5) 학점/이론/실습 시수의 소계와 합계가 반드시 일치되도록 작성 요망
6) 교과목명에 영문명을 반드시 표기 </t>
    </r>
    <phoneticPr fontId="7" type="noConversion"/>
  </si>
  <si>
    <t>대인관계능력</t>
    <phoneticPr fontId="7" type="noConversion"/>
  </si>
  <si>
    <t>의사소통능력</t>
    <phoneticPr fontId="7" type="noConversion"/>
  </si>
  <si>
    <t>자격증</t>
  </si>
  <si>
    <t>X</t>
    <phoneticPr fontId="7" type="noConversion"/>
  </si>
  <si>
    <t>자격증</t>
    <phoneticPr fontId="7" type="noConversion"/>
  </si>
  <si>
    <t>O</t>
  </si>
  <si>
    <t>X</t>
    <phoneticPr fontId="7" type="noConversion"/>
  </si>
  <si>
    <t>자격증</t>
    <phoneticPr fontId="7" type="noConversion"/>
  </si>
  <si>
    <t>O</t>
    <phoneticPr fontId="7" type="noConversion"/>
  </si>
  <si>
    <t>자격증</t>
    <phoneticPr fontId="7" type="noConversion"/>
  </si>
  <si>
    <t>O</t>
    <phoneticPr fontId="7" type="noConversion"/>
  </si>
  <si>
    <t>X</t>
    <phoneticPr fontId="7" type="noConversion"/>
  </si>
  <si>
    <t>자격증,보육실습대체과목</t>
    <phoneticPr fontId="7" type="noConversion"/>
  </si>
  <si>
    <t>X</t>
    <phoneticPr fontId="7" type="noConversion"/>
  </si>
  <si>
    <r>
      <t>영유아보육프로그램개발과 평가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Infant toddlers program development and education)</t>
    </r>
    <phoneticPr fontId="7" type="noConversion"/>
  </si>
  <si>
    <r>
      <t xml:space="preserve">영유아발달
</t>
    </r>
    <r>
      <rPr>
        <sz val="8"/>
        <color rgb="FF0000FF"/>
        <rFont val="맑은 고딕"/>
        <family val="3"/>
        <charset val="129"/>
        <scheme val="minor"/>
      </rPr>
      <t>(Development Young children)</t>
    </r>
    <phoneticPr fontId="7" type="noConversion"/>
  </si>
  <si>
    <r>
      <t xml:space="preserve">보육교사론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Theory of Nursery government)</t>
    </r>
    <phoneticPr fontId="7" type="noConversion"/>
  </si>
  <si>
    <r>
      <t xml:space="preserve">동요반주법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Children's Song Accompaniment)</t>
    </r>
    <phoneticPr fontId="7" type="noConversion"/>
  </si>
  <si>
    <r>
      <t xml:space="preserve">유아교육론
</t>
    </r>
    <r>
      <rPr>
        <sz val="8"/>
        <color rgb="FF0000FF"/>
        <rFont val="맑은 고딕"/>
        <family val="3"/>
        <charset val="129"/>
        <scheme val="minor"/>
      </rPr>
      <t>(Introduction to early childhood education)</t>
    </r>
    <phoneticPr fontId="7" type="noConversion"/>
  </si>
  <si>
    <r>
      <t xml:space="preserve">아동건강교육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Health education fir child education)</t>
    </r>
    <phoneticPr fontId="7" type="noConversion"/>
  </si>
  <si>
    <r>
      <t xml:space="preserve">아동권리와 복지
</t>
    </r>
    <r>
      <rPr>
        <sz val="8"/>
        <color rgb="FF0000FF"/>
        <rFont val="맑은 고딕"/>
        <family val="3"/>
        <charset val="129"/>
        <scheme val="minor"/>
      </rPr>
      <t>(Right and child welfare)</t>
    </r>
    <phoneticPr fontId="7" type="noConversion"/>
  </si>
  <si>
    <r>
      <t xml:space="preserve">유아미술교육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Art education for children)</t>
    </r>
    <phoneticPr fontId="7" type="noConversion"/>
  </si>
  <si>
    <r>
      <t xml:space="preserve">아동수학지도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Mathmatics education for early childhood education)</t>
    </r>
    <phoneticPr fontId="7" type="noConversion"/>
  </si>
  <si>
    <r>
      <t xml:space="preserve">언어지도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Language education for children)</t>
    </r>
    <phoneticPr fontId="7" type="noConversion"/>
  </si>
  <si>
    <r>
      <t xml:space="preserve">유아음악교육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Music Education for children)</t>
    </r>
    <phoneticPr fontId="7" type="noConversion"/>
  </si>
  <si>
    <r>
      <t xml:space="preserve">아동문학교육
</t>
    </r>
    <r>
      <rPr>
        <sz val="8"/>
        <color rgb="FF0000FF"/>
        <rFont val="맑은 고딕"/>
        <family val="3"/>
        <charset val="129"/>
        <scheme val="minor"/>
      </rPr>
      <t>(Literature Education for children education)</t>
    </r>
    <phoneticPr fontId="7" type="noConversion"/>
  </si>
  <si>
    <r>
      <t xml:space="preserve">아동과학지도
</t>
    </r>
    <r>
      <rPr>
        <sz val="8"/>
        <color rgb="FF0000FF"/>
        <rFont val="맑은 고딕"/>
        <family val="3"/>
        <charset val="129"/>
        <scheme val="minor"/>
      </rPr>
      <t>(Science education for children)</t>
    </r>
    <phoneticPr fontId="7" type="noConversion"/>
  </si>
  <si>
    <r>
      <t xml:space="preserve">유아동작교육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 xml:space="preserve">Physical Movements&amp;game in early childhood education) </t>
    </r>
    <phoneticPr fontId="7" type="noConversion"/>
  </si>
  <si>
    <r>
      <t xml:space="preserve">영유아교수방법론
</t>
    </r>
    <r>
      <rPr>
        <sz val="8"/>
        <color rgb="FF0000FF"/>
        <rFont val="맑은 고딕"/>
        <family val="3"/>
        <charset val="129"/>
        <scheme val="minor"/>
      </rPr>
      <t>(Teaching method tor Young children)</t>
    </r>
    <phoneticPr fontId="7" type="noConversion"/>
  </si>
  <si>
    <r>
      <t xml:space="preserve">보육실습
</t>
    </r>
    <r>
      <rPr>
        <sz val="8"/>
        <color rgb="FF0000FF"/>
        <rFont val="맑은 고딕"/>
        <family val="3"/>
        <charset val="129"/>
        <scheme val="minor"/>
      </rPr>
      <t>(Edu-care practice</t>
    </r>
    <r>
      <rPr>
        <sz val="10"/>
        <color rgb="FF0000FF"/>
        <rFont val="맑은 고딕"/>
        <family val="3"/>
        <charset val="129"/>
        <scheme val="minor"/>
      </rPr>
      <t>)</t>
    </r>
    <phoneticPr fontId="7" type="noConversion"/>
  </si>
  <si>
    <r>
      <t xml:space="preserve">아동안전관리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Child safety supervisoin)</t>
    </r>
    <phoneticPr fontId="7" type="noConversion"/>
  </si>
  <si>
    <r>
      <t>아동관찰 및 행동연구</t>
    </r>
    <r>
      <rPr>
        <sz val="8"/>
        <color rgb="FF0000FF"/>
        <rFont val="맑은 고딕"/>
        <family val="3"/>
        <charset val="129"/>
        <scheme val="minor"/>
      </rPr>
      <t xml:space="preserve">
Child Observation  &amp; Behavior Study)</t>
    </r>
    <phoneticPr fontId="7" type="noConversion"/>
  </si>
  <si>
    <r>
      <t xml:space="preserve">유아사회교육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Social sducation for child education)</t>
    </r>
    <phoneticPr fontId="7" type="noConversion"/>
  </si>
  <si>
    <r>
      <t xml:space="preserve">부모교육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Parent's education</t>
    </r>
    <r>
      <rPr>
        <sz val="10"/>
        <color rgb="FF0000FF"/>
        <rFont val="맑은 고딕"/>
        <family val="3"/>
        <charset val="129"/>
        <scheme val="minor"/>
      </rPr>
      <t>)</t>
    </r>
    <phoneticPr fontId="7" type="noConversion"/>
  </si>
  <si>
    <r>
      <t xml:space="preserve">다문화교육의 이해와 실제
</t>
    </r>
    <r>
      <rPr>
        <sz val="8"/>
        <color rgb="FF0000FF"/>
        <rFont val="맑은 고딕"/>
        <family val="3"/>
        <charset val="129"/>
        <scheme val="minor"/>
      </rPr>
      <t>(Theory of Multicultural Education)</t>
    </r>
    <phoneticPr fontId="7" type="noConversion"/>
  </si>
  <si>
    <t>X</t>
    <phoneticPr fontId="7" type="noConversion"/>
  </si>
  <si>
    <t>자격증</t>
    <phoneticPr fontId="7" type="noConversion"/>
  </si>
  <si>
    <r>
      <t xml:space="preserve">교과교육론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Subject matter education theory)</t>
    </r>
    <phoneticPr fontId="7" type="noConversion"/>
  </si>
  <si>
    <r>
      <t xml:space="preserve">유아논리 및 논술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Child systematic logics)</t>
    </r>
    <phoneticPr fontId="7" type="noConversion"/>
  </si>
  <si>
    <r>
      <t xml:space="preserve">교육봉사활동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Service foe early child education)</t>
    </r>
    <phoneticPr fontId="7" type="noConversion"/>
  </si>
  <si>
    <r>
      <t xml:space="preserve">교육철학 및 교육사
</t>
    </r>
    <r>
      <rPr>
        <sz val="8"/>
        <color rgb="FF0000FF"/>
        <rFont val="맑은 고딕"/>
        <family val="3"/>
        <charset val="129"/>
        <scheme val="minor"/>
      </rPr>
      <t xml:space="preserve">(Education history and philosophy) </t>
    </r>
    <phoneticPr fontId="7" type="noConversion"/>
  </si>
  <si>
    <r>
      <t xml:space="preserve">교육과정
</t>
    </r>
    <r>
      <rPr>
        <sz val="8"/>
        <color rgb="FF0000FF"/>
        <rFont val="맑은 고딕"/>
        <family val="3"/>
        <charset val="129"/>
        <scheme val="minor"/>
      </rPr>
      <t>(Introduction to eduacion)</t>
    </r>
    <phoneticPr fontId="7" type="noConversion"/>
  </si>
  <si>
    <r>
      <t xml:space="preserve">교육사회
</t>
    </r>
    <r>
      <rPr>
        <sz val="8"/>
        <color rgb="FF0000FF"/>
        <rFont val="맑은 고딕"/>
        <family val="3"/>
        <charset val="129"/>
        <scheme val="minor"/>
      </rPr>
      <t>(Educative society)</t>
    </r>
    <phoneticPr fontId="7" type="noConversion"/>
  </si>
  <si>
    <r>
      <t xml:space="preserve">교육행정 및 교육경영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Education Administration Management)</t>
    </r>
    <phoneticPr fontId="7" type="noConversion"/>
  </si>
  <si>
    <t>학교폭력예방의 이론과 실제</t>
    <phoneticPr fontId="7" type="noConversion"/>
  </si>
  <si>
    <r>
      <t xml:space="preserve">특수교육학개론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Education for Exceptional education)</t>
    </r>
    <phoneticPr fontId="7" type="noConversion"/>
  </si>
  <si>
    <r>
      <t xml:space="preserve">교직실무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Teaching practice</t>
    </r>
    <r>
      <rPr>
        <sz val="10"/>
        <color rgb="FF0000FF"/>
        <rFont val="맑은 고딕"/>
        <family val="3"/>
        <charset val="129"/>
        <scheme val="minor"/>
      </rPr>
      <t>)</t>
    </r>
    <phoneticPr fontId="7" type="noConversion"/>
  </si>
  <si>
    <r>
      <t xml:space="preserve">교육심리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Educational Psychopogy)</t>
    </r>
    <phoneticPr fontId="7" type="noConversion"/>
  </si>
  <si>
    <r>
      <t xml:space="preserve">학교현장실습
</t>
    </r>
    <r>
      <rPr>
        <sz val="8"/>
        <color rgb="FF0000FF"/>
        <rFont val="맑은 고딕"/>
        <family val="3"/>
        <charset val="129"/>
        <scheme val="minor"/>
      </rPr>
      <t>(Fieldwork in kindergarten)</t>
    </r>
    <phoneticPr fontId="7" type="noConversion"/>
  </si>
  <si>
    <t>X</t>
    <phoneticPr fontId="7" type="noConversion"/>
  </si>
  <si>
    <t>_</t>
    <phoneticPr fontId="7" type="noConversion"/>
  </si>
  <si>
    <t>_</t>
    <phoneticPr fontId="7" type="noConversion"/>
  </si>
  <si>
    <t>소계</t>
    <phoneticPr fontId="7" type="noConversion"/>
  </si>
  <si>
    <t>(학)과명(전공명/과정명) : 유아교육학과(학사학위전공심화과정)</t>
    <phoneticPr fontId="7" type="noConversion"/>
  </si>
  <si>
    <t>교과목
코드</t>
    <phoneticPr fontId="7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</si>
  <si>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7" type="noConversion"/>
  </si>
  <si>
    <t>교과
구분
1)</t>
    <phoneticPr fontId="7" type="noConversion"/>
  </si>
  <si>
    <t>NCS
관련성2)</t>
    <phoneticPr fontId="7" type="noConversion"/>
  </si>
  <si>
    <t>학습
모듈
3)</t>
    <phoneticPr fontId="7" type="noConversion"/>
  </si>
  <si>
    <t>1 학 년</t>
    <phoneticPr fontId="7" type="noConversion"/>
  </si>
  <si>
    <t>전공.현장중심</t>
    <phoneticPr fontId="7" type="noConversion"/>
  </si>
  <si>
    <t>부모상담사례연구</t>
    <phoneticPr fontId="7" type="noConversion"/>
  </si>
  <si>
    <t>영유아상호작용연구</t>
    <phoneticPr fontId="7" type="noConversion"/>
  </si>
  <si>
    <t>디지털 미디어의 제작과 활용</t>
    <phoneticPr fontId="7" type="noConversion"/>
  </si>
  <si>
    <t>영유아 생활지도 사례분석</t>
    <phoneticPr fontId="7" type="noConversion"/>
  </si>
  <si>
    <t>장애아통합교육</t>
    <phoneticPr fontId="7" type="noConversion"/>
  </si>
  <si>
    <t>유아교육현장세미나</t>
    <phoneticPr fontId="7" type="noConversion"/>
  </si>
  <si>
    <t>통합교육과정의 계획과 운영</t>
    <phoneticPr fontId="7" type="noConversion"/>
  </si>
  <si>
    <t>X</t>
    <phoneticPr fontId="7" type="noConversion"/>
  </si>
  <si>
    <t>X</t>
    <phoneticPr fontId="7" type="noConversion"/>
  </si>
  <si>
    <t>X</t>
    <phoneticPr fontId="7" type="noConversion"/>
  </si>
  <si>
    <r>
      <t xml:space="preserve">교육학개론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Introduction to education)</t>
    </r>
    <phoneticPr fontId="7" type="noConversion"/>
  </si>
  <si>
    <r>
      <t xml:space="preserve">유아교육과정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Curriculum for early)</t>
    </r>
    <phoneticPr fontId="7" type="noConversion"/>
  </si>
  <si>
    <r>
      <t xml:space="preserve">유아놀이지도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Child play and education)</t>
    </r>
    <phoneticPr fontId="7" type="noConversion"/>
  </si>
  <si>
    <r>
      <t xml:space="preserve">교과교재연구 및 지도법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Study &amp; teaching method of subject matter)</t>
    </r>
    <phoneticPr fontId="7" type="noConversion"/>
  </si>
  <si>
    <t>창의성의 이해와 실제</t>
    <phoneticPr fontId="7" type="noConversion"/>
  </si>
  <si>
    <t>그림책을 활용한 현장수업적용</t>
    <phoneticPr fontId="7" type="noConversion"/>
  </si>
  <si>
    <t>창의융합적영유아교수법연구</t>
  </si>
  <si>
    <t>창의성 아동 미술 교수법</t>
    <phoneticPr fontId="7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</si>
  <si>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</si>
  <si>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t>교양교육실 배정</t>
    <phoneticPr fontId="7" type="noConversion"/>
  </si>
  <si>
    <t>교양·직업기초 계</t>
    <phoneticPr fontId="7" type="noConversion"/>
  </si>
  <si>
    <t>필수</t>
    <phoneticPr fontId="11" type="noConversion"/>
  </si>
  <si>
    <r>
      <t xml:space="preserve">영유아 발달
</t>
    </r>
    <r>
      <rPr>
        <sz val="9"/>
        <color rgb="FF0000FF"/>
        <rFont val="맑은 고딕"/>
        <family val="3"/>
        <charset val="129"/>
        <scheme val="major"/>
      </rPr>
      <t>(Development of young children)</t>
    </r>
    <phoneticPr fontId="7" type="noConversion"/>
  </si>
  <si>
    <r>
      <t xml:space="preserve">보육교사론
</t>
    </r>
    <r>
      <rPr>
        <sz val="9"/>
        <color rgb="FF0000FF"/>
        <rFont val="맑은 고딕"/>
        <family val="3"/>
        <charset val="129"/>
        <scheme val="major"/>
      </rPr>
      <t>(Theory of Nursery Governess</t>
    </r>
    <r>
      <rPr>
        <sz val="9"/>
        <color indexed="8"/>
        <rFont val="맑은 고딕"/>
        <family val="3"/>
        <charset val="129"/>
        <scheme val="major"/>
      </rPr>
      <t>)</t>
    </r>
    <phoneticPr fontId="7" type="noConversion"/>
  </si>
  <si>
    <t>동요반주법</t>
    <phoneticPr fontId="7" type="noConversion"/>
  </si>
  <si>
    <t>교과
교육
영역</t>
    <phoneticPr fontId="7" type="noConversion"/>
  </si>
  <si>
    <t>전공·현장중심 계</t>
    <phoneticPr fontId="7" type="noConversion"/>
  </si>
  <si>
    <r>
      <t xml:space="preserve">교육학개론
</t>
    </r>
    <r>
      <rPr>
        <sz val="9"/>
        <color rgb="FF0000FF"/>
        <rFont val="맑은 고딕"/>
        <family val="3"/>
        <charset val="129"/>
        <scheme val="major"/>
      </rPr>
      <t>(Introduction to  education)</t>
    </r>
    <phoneticPr fontId="7" type="noConversion"/>
  </si>
  <si>
    <t>교직 계</t>
    <phoneticPr fontId="7" type="noConversion"/>
  </si>
  <si>
    <t>교양교육실 배정</t>
    <phoneticPr fontId="7" type="noConversion"/>
  </si>
  <si>
    <t>교양·직업기초 계</t>
    <phoneticPr fontId="7" type="noConversion"/>
  </si>
  <si>
    <r>
      <t xml:space="preserve">유아교육과정
</t>
    </r>
    <r>
      <rPr>
        <sz val="9"/>
        <color rgb="FF0000FF"/>
        <rFont val="맑은 고딕"/>
        <family val="3"/>
        <charset val="129"/>
        <scheme val="major"/>
      </rPr>
      <t>(Curriculum for early  childhood education)</t>
    </r>
    <phoneticPr fontId="7" type="noConversion"/>
  </si>
  <si>
    <r>
      <t xml:space="preserve">아동건강교육
</t>
    </r>
    <r>
      <rPr>
        <sz val="9"/>
        <color rgb="FF0000FF"/>
        <rFont val="맑은 고딕"/>
        <family val="3"/>
        <charset val="129"/>
        <scheme val="major"/>
      </rPr>
      <t>(Health education for  children</t>
    </r>
    <r>
      <rPr>
        <sz val="9"/>
        <color indexed="8"/>
        <rFont val="맑은 고딕"/>
        <family val="3"/>
        <charset val="129"/>
        <scheme val="major"/>
      </rPr>
      <t>)</t>
    </r>
    <phoneticPr fontId="7" type="noConversion"/>
  </si>
  <si>
    <r>
      <t xml:space="preserve">유아놀이지지도
</t>
    </r>
    <r>
      <rPr>
        <sz val="9"/>
        <color rgb="FF0000FF"/>
        <rFont val="맑은 고딕"/>
        <family val="3"/>
        <charset val="129"/>
        <scheme val="major"/>
      </rPr>
      <t>(Child play and education)</t>
    </r>
    <phoneticPr fontId="7" type="noConversion"/>
  </si>
  <si>
    <r>
      <t xml:space="preserve">교과교재연구 및 지도법
</t>
    </r>
    <r>
      <rPr>
        <sz val="9"/>
        <color rgb="FF0000FF"/>
        <rFont val="맑은 고딕"/>
        <family val="3"/>
        <charset val="129"/>
        <scheme val="major"/>
      </rPr>
      <t>(Study  &amp;teaching method of subject matter)</t>
    </r>
    <phoneticPr fontId="7" type="noConversion"/>
  </si>
  <si>
    <t>교직
이론</t>
    <phoneticPr fontId="7" type="noConversion"/>
  </si>
  <si>
    <r>
      <t xml:space="preserve">교육심리
</t>
    </r>
    <r>
      <rPr>
        <sz val="9"/>
        <color rgb="FF0000FF"/>
        <rFont val="맑은 고딕"/>
        <family val="3"/>
        <charset val="129"/>
        <scheme val="major"/>
      </rPr>
      <t>(Educational  psychology)</t>
    </r>
    <phoneticPr fontId="7" type="noConversion"/>
  </si>
  <si>
    <t>교직 계</t>
    <phoneticPr fontId="7" type="noConversion"/>
  </si>
  <si>
    <t>학기 계</t>
    <phoneticPr fontId="7" type="noConversion"/>
  </si>
  <si>
    <t>선택</t>
    <phoneticPr fontId="11" type="noConversion"/>
  </si>
  <si>
    <t>전공
 ·
현장
중심</t>
    <phoneticPr fontId="7" type="noConversion"/>
  </si>
  <si>
    <r>
      <t xml:space="preserve">언어지도
</t>
    </r>
    <r>
      <rPr>
        <sz val="9"/>
        <color rgb="FF0000FF"/>
        <rFont val="맑은 고딕"/>
        <family val="3"/>
        <charset val="129"/>
        <scheme val="major"/>
      </rPr>
      <t>(Language Education for Children)</t>
    </r>
    <phoneticPr fontId="7" type="noConversion"/>
  </si>
  <si>
    <r>
      <t xml:space="preserve">유아음악교육
</t>
    </r>
    <r>
      <rPr>
        <sz val="9"/>
        <color rgb="FF0000FF"/>
        <rFont val="맑은 고딕"/>
        <family val="3"/>
        <charset val="129"/>
        <scheme val="major"/>
      </rPr>
      <t>(Music education for  children</t>
    </r>
    <r>
      <rPr>
        <sz val="9"/>
        <color indexed="8"/>
        <rFont val="맑은 고딕"/>
        <family val="3"/>
        <charset val="129"/>
        <scheme val="major"/>
      </rPr>
      <t>)</t>
    </r>
    <phoneticPr fontId="7" type="noConversion"/>
  </si>
  <si>
    <r>
      <t xml:space="preserve">아동수학지도
</t>
    </r>
    <r>
      <rPr>
        <sz val="9"/>
        <color rgb="FF0000FF"/>
        <rFont val="맑은 고딕"/>
        <family val="3"/>
        <charset val="129"/>
        <scheme val="major"/>
      </rPr>
      <t>(Mathematics education  for early childhood)</t>
    </r>
    <phoneticPr fontId="7" type="noConversion"/>
  </si>
  <si>
    <r>
      <t xml:space="preserve">유아미술교육
</t>
    </r>
    <r>
      <rPr>
        <sz val="9"/>
        <color rgb="FF0000FF"/>
        <rFont val="맑은 고딕"/>
        <family val="3"/>
        <charset val="129"/>
        <scheme val="major"/>
      </rPr>
      <t>(Art education for  children)</t>
    </r>
    <phoneticPr fontId="7" type="noConversion"/>
  </si>
  <si>
    <r>
      <t xml:space="preserve">아동권리와 복지
</t>
    </r>
    <r>
      <rPr>
        <sz val="9"/>
        <color rgb="FF0000FF"/>
        <rFont val="맑은 고딕"/>
        <family val="3"/>
        <charset val="129"/>
        <scheme val="major"/>
      </rPr>
      <t>( Right og child and Welfare )</t>
    </r>
    <phoneticPr fontId="7" type="noConversion"/>
  </si>
  <si>
    <t>교직</t>
    <phoneticPr fontId="7" type="noConversion"/>
  </si>
  <si>
    <r>
      <t xml:space="preserve">교육과정
</t>
    </r>
    <r>
      <rPr>
        <sz val="9"/>
        <color rgb="FF0000FF"/>
        <rFont val="맑은 고딕"/>
        <family val="3"/>
        <charset val="129"/>
        <scheme val="major"/>
      </rPr>
      <t>(Introduction to eduacion)</t>
    </r>
    <phoneticPr fontId="7" type="noConversion"/>
  </si>
  <si>
    <r>
      <t xml:space="preserve">교육철학 및 교육사
</t>
    </r>
    <r>
      <rPr>
        <sz val="9"/>
        <color rgb="FF0000FF"/>
        <rFont val="맑은 고딕"/>
        <family val="3"/>
        <charset val="129"/>
        <scheme val="major"/>
      </rPr>
      <t xml:space="preserve">(Education history and philosophy) </t>
    </r>
    <phoneticPr fontId="7" type="noConversion"/>
  </si>
  <si>
    <t>교양
·
직업
기초</t>
    <phoneticPr fontId="7" type="noConversion"/>
  </si>
  <si>
    <t>교양·직업기초 계</t>
    <phoneticPr fontId="7" type="noConversion"/>
  </si>
  <si>
    <t>전공 
·
현장
중심</t>
    <phoneticPr fontId="7" type="noConversion"/>
  </si>
  <si>
    <r>
      <t xml:space="preserve">보육실습
</t>
    </r>
    <r>
      <rPr>
        <sz val="9"/>
        <color rgb="FF0000FF"/>
        <rFont val="맑은 고딕"/>
        <family val="3"/>
        <charset val="129"/>
        <scheme val="major"/>
      </rPr>
      <t>(Edu-care practice)</t>
    </r>
    <phoneticPr fontId="7" type="noConversion"/>
  </si>
  <si>
    <r>
      <t xml:space="preserve">아동문학교육
</t>
    </r>
    <r>
      <rPr>
        <sz val="9"/>
        <color rgb="FF0000FF"/>
        <rFont val="맑은 고딕"/>
        <family val="3"/>
        <charset val="129"/>
        <scheme val="major"/>
      </rPr>
      <t>(Literature education  for children education)</t>
    </r>
    <phoneticPr fontId="7" type="noConversion"/>
  </si>
  <si>
    <r>
      <t xml:space="preserve">유아동작교육
</t>
    </r>
    <r>
      <rPr>
        <sz val="9"/>
        <color rgb="FF0000FF"/>
        <rFont val="맑은 고딕"/>
        <family val="3"/>
        <charset val="129"/>
        <scheme val="major"/>
      </rPr>
      <t>(Action education for  early childhood education)</t>
    </r>
    <phoneticPr fontId="7" type="noConversion"/>
  </si>
  <si>
    <r>
      <t xml:space="preserve">아동과학지도
</t>
    </r>
    <r>
      <rPr>
        <sz val="9"/>
        <color rgb="FF0000FF"/>
        <rFont val="맑은 고딕"/>
        <family val="3"/>
        <charset val="129"/>
        <scheme val="major"/>
      </rPr>
      <t>(Science education for children</t>
    </r>
    <r>
      <rPr>
        <sz val="9"/>
        <color indexed="8"/>
        <rFont val="맑은 고딕"/>
        <family val="3"/>
        <charset val="129"/>
        <scheme val="major"/>
      </rPr>
      <t>)</t>
    </r>
    <phoneticPr fontId="7" type="noConversion"/>
  </si>
  <si>
    <r>
      <t xml:space="preserve">영유아교수방법론
</t>
    </r>
    <r>
      <rPr>
        <sz val="9"/>
        <color rgb="FF0000FF"/>
        <rFont val="맑은 고딕"/>
        <family val="3"/>
        <charset val="129"/>
        <scheme val="major"/>
      </rPr>
      <t>(Teaching-learning method for young children )</t>
    </r>
    <phoneticPr fontId="7" type="noConversion"/>
  </si>
  <si>
    <t>전공·현장중심 계</t>
    <phoneticPr fontId="7" type="noConversion"/>
  </si>
  <si>
    <r>
      <t xml:space="preserve">교육사회
</t>
    </r>
    <r>
      <rPr>
        <sz val="9"/>
        <color rgb="FF0000FF"/>
        <rFont val="맑은 고딕"/>
        <family val="3"/>
        <charset val="129"/>
        <scheme val="major"/>
      </rPr>
      <t>(educative society )</t>
    </r>
    <phoneticPr fontId="7" type="noConversion"/>
  </si>
  <si>
    <t>교직
소양</t>
    <phoneticPr fontId="7" type="noConversion"/>
  </si>
  <si>
    <r>
      <t xml:space="preserve">학교폭력 예방의 이론과 실제
</t>
    </r>
    <r>
      <rPr>
        <sz val="9"/>
        <color rgb="FF0000FF"/>
        <rFont val="맑은 고딕"/>
        <family val="3"/>
        <charset val="129"/>
        <scheme val="major"/>
      </rPr>
      <t>(Prevention of School  Violenc)</t>
    </r>
    <phoneticPr fontId="7" type="noConversion"/>
  </si>
  <si>
    <r>
      <t xml:space="preserve">유아사회교육
</t>
    </r>
    <r>
      <rPr>
        <sz val="9"/>
        <color rgb="FF0000FF"/>
        <rFont val="맑은 고딕"/>
        <family val="3"/>
        <charset val="129"/>
        <scheme val="major"/>
      </rPr>
      <t>(Social education for  early childhood education)</t>
    </r>
    <phoneticPr fontId="7" type="noConversion"/>
  </si>
  <si>
    <r>
      <t xml:space="preserve">아동안전관리
</t>
    </r>
    <r>
      <rPr>
        <sz val="9"/>
        <color rgb="FF0000FF"/>
        <rFont val="맑은 고딕"/>
        <family val="3"/>
        <charset val="129"/>
        <scheme val="major"/>
      </rPr>
      <t>(child safety supervision)</t>
    </r>
    <phoneticPr fontId="7" type="noConversion"/>
  </si>
  <si>
    <r>
      <t xml:space="preserve">아동관찰 및 행동연구
</t>
    </r>
    <r>
      <rPr>
        <sz val="9"/>
        <color rgb="FF0000FF"/>
        <rFont val="맑은 고딕"/>
        <family val="3"/>
        <charset val="129"/>
        <scheme val="major"/>
      </rPr>
      <t>(Child Observation  &amp; Behavior Study)</t>
    </r>
    <phoneticPr fontId="7" type="noConversion"/>
  </si>
  <si>
    <r>
      <t xml:space="preserve">교과교육론
</t>
    </r>
    <r>
      <rPr>
        <sz val="9"/>
        <color rgb="FF0000FF"/>
        <rFont val="맑은 고딕"/>
        <family val="3"/>
        <charset val="129"/>
        <scheme val="major"/>
      </rPr>
      <t>(Subject matter  education theory)</t>
    </r>
    <phoneticPr fontId="7" type="noConversion"/>
  </si>
  <si>
    <t>교육
실습</t>
    <phoneticPr fontId="7" type="noConversion"/>
  </si>
  <si>
    <r>
      <t xml:space="preserve">교육행정 및 교육경영
</t>
    </r>
    <r>
      <rPr>
        <sz val="9"/>
        <color rgb="FF0000FF"/>
        <rFont val="맑은 고딕"/>
        <family val="3"/>
        <charset val="129"/>
        <scheme val="minor"/>
      </rPr>
      <t>(Education
Administration and Management)</t>
    </r>
    <phoneticPr fontId="7" type="noConversion"/>
  </si>
  <si>
    <t>교직
소양</t>
    <phoneticPr fontId="7" type="noConversion"/>
  </si>
  <si>
    <r>
      <t xml:space="preserve">특수교육학개론
</t>
    </r>
    <r>
      <rPr>
        <sz val="9"/>
        <color rgb="FF0000FF"/>
        <rFont val="맑은 고딕"/>
        <family val="3"/>
        <charset val="129"/>
        <scheme val="minor"/>
      </rPr>
      <t>(Educaion for  Exceptional children)</t>
    </r>
    <phoneticPr fontId="7" type="noConversion"/>
  </si>
  <si>
    <t>교직 계</t>
    <phoneticPr fontId="7" type="noConversion"/>
  </si>
  <si>
    <t>선택</t>
    <phoneticPr fontId="11" type="noConversion"/>
  </si>
  <si>
    <t>교양·직업기초 계</t>
    <phoneticPr fontId="7" type="noConversion"/>
  </si>
  <si>
    <t>전공 
·
현장
중심</t>
    <phoneticPr fontId="7" type="noConversion"/>
  </si>
  <si>
    <t>필수</t>
    <phoneticPr fontId="11" type="noConversion"/>
  </si>
  <si>
    <t>취업.창업준비실무</t>
    <phoneticPr fontId="7" type="noConversion"/>
  </si>
  <si>
    <r>
      <t xml:space="preserve">부모교육
</t>
    </r>
    <r>
      <rPr>
        <sz val="9"/>
        <color rgb="FF0000FF"/>
        <rFont val="맑은 고딕"/>
        <family val="3"/>
        <charset val="129"/>
        <scheme val="minor"/>
      </rPr>
      <t>(Parent's education)</t>
    </r>
    <phoneticPr fontId="7" type="noConversion"/>
  </si>
  <si>
    <r>
      <t xml:space="preserve">다문화교육의 이해와 실제
</t>
    </r>
    <r>
      <rPr>
        <sz val="9"/>
        <color rgb="FF0000FF"/>
        <rFont val="맑은 고딕"/>
        <family val="3"/>
        <charset val="129"/>
        <scheme val="minor"/>
      </rPr>
      <t>(Theory of Multicultural Education)</t>
    </r>
    <phoneticPr fontId="7" type="noConversion"/>
  </si>
  <si>
    <r>
      <t xml:space="preserve">영유아 보육프로그램 개발과 평가
</t>
    </r>
    <r>
      <rPr>
        <sz val="9"/>
        <color rgb="FF0000FF"/>
        <rFont val="맑은 고딕"/>
        <family val="3"/>
        <charset val="129"/>
        <scheme val="major"/>
      </rPr>
      <t>(Infant toddlers  program development &amp; evaluation)</t>
    </r>
    <phoneticPr fontId="7" type="noConversion"/>
  </si>
  <si>
    <t>교과
교육
영역</t>
    <phoneticPr fontId="7" type="noConversion"/>
  </si>
  <si>
    <r>
      <t xml:space="preserve">유아 논리 및 논술 
</t>
    </r>
    <r>
      <rPr>
        <sz val="9"/>
        <color rgb="FF0000FF"/>
        <rFont val="맑은 고딕"/>
        <family val="3"/>
        <charset val="129"/>
        <scheme val="major"/>
      </rPr>
      <t>(Child  systematic logics)</t>
    </r>
    <phoneticPr fontId="7" type="noConversion"/>
  </si>
  <si>
    <t>전공·현장중심 계</t>
    <phoneticPr fontId="7" type="noConversion"/>
  </si>
  <si>
    <t>교육
실습</t>
    <phoneticPr fontId="7" type="noConversion"/>
  </si>
  <si>
    <r>
      <t xml:space="preserve">교직실무
</t>
    </r>
    <r>
      <rPr>
        <sz val="9"/>
        <color rgb="FF0000FF"/>
        <rFont val="맑은 고딕"/>
        <family val="3"/>
        <charset val="129"/>
        <scheme val="minor"/>
      </rPr>
      <t>(Teaching practice)</t>
    </r>
    <phoneticPr fontId="7" type="noConversion"/>
  </si>
  <si>
    <t>학기 계</t>
    <phoneticPr fontId="7" type="noConversion"/>
  </si>
  <si>
    <t>전공필수 개설학점</t>
    <phoneticPr fontId="7" type="noConversion"/>
  </si>
  <si>
    <t>교양·직업
기초
ㆍ교직 학점</t>
    <phoneticPr fontId="11" type="noConversion"/>
  </si>
  <si>
    <t>교양·직업기초 개설학점</t>
    <phoneticPr fontId="11" type="noConversion"/>
  </si>
  <si>
    <t>교직 개설학점(계)</t>
    <phoneticPr fontId="7" type="noConversion"/>
  </si>
  <si>
    <t>교양·직업기초/ 교직개설학점 계</t>
    <phoneticPr fontId="11" type="noConversion"/>
  </si>
  <si>
    <t>총
개설
학점</t>
    <phoneticPr fontId="11" type="noConversion"/>
  </si>
  <si>
    <t>전체 과목수</t>
    <phoneticPr fontId="11" type="noConversion"/>
  </si>
  <si>
    <t>교양·
직업기초 과목수</t>
    <phoneticPr fontId="11" type="noConversion"/>
  </si>
  <si>
    <t>교직
과목수</t>
    <phoneticPr fontId="7" type="noConversion"/>
  </si>
  <si>
    <r>
      <t xml:space="preserve">유아교육론
</t>
    </r>
    <r>
      <rPr>
        <sz val="9"/>
        <color rgb="FF0000FF"/>
        <rFont val="맑은 고딕"/>
        <family val="3"/>
        <charset val="129"/>
        <scheme val="major"/>
      </rPr>
      <t>(Introduction to early childhood  education)</t>
    </r>
    <phoneticPr fontId="7" type="noConversion"/>
  </si>
  <si>
    <t>2020~2021(22)학년도 교육과정</t>
    <phoneticPr fontId="11" type="noConversion"/>
  </si>
  <si>
    <t>2020~2022 교육과정(교원양성학과)</t>
    <phoneticPr fontId="11" type="noConversion"/>
  </si>
  <si>
    <t>2019학년도 교육과정</t>
    <phoneticPr fontId="11" type="noConversion"/>
  </si>
  <si>
    <t>2020학년도 교육과정</t>
    <phoneticPr fontId="11" type="noConversion"/>
  </si>
  <si>
    <t>2020 교육과정(교원양성학과)</t>
    <phoneticPr fontId="11" type="noConversion"/>
  </si>
  <si>
    <t>선택</t>
    <phoneticPr fontId="11" type="noConversion"/>
  </si>
  <si>
    <t>부모상담사례연구</t>
    <phoneticPr fontId="7" type="noConversion"/>
  </si>
  <si>
    <t>영유아 상호작용 연구</t>
    <phoneticPr fontId="7" type="noConversion"/>
  </si>
  <si>
    <t>그림책세미나</t>
    <phoneticPr fontId="7" type="noConversion"/>
  </si>
  <si>
    <t>디지털미디어의 제작과 활용</t>
    <phoneticPr fontId="7" type="noConversion"/>
  </si>
  <si>
    <t>유아교사리더십 계발</t>
    <phoneticPr fontId="7" type="noConversion"/>
  </si>
  <si>
    <t>창의융합적 영유아교수법 연구</t>
    <phoneticPr fontId="7" type="noConversion"/>
  </si>
  <si>
    <t>그림책을 활용한 현장수업적용</t>
    <phoneticPr fontId="7" type="noConversion"/>
  </si>
  <si>
    <t>창의융합적영유아교수법연구</t>
    <phoneticPr fontId="7" type="noConversion"/>
  </si>
  <si>
    <t>창의성 아동 미술 교수법</t>
  </si>
  <si>
    <t>과목폐지</t>
    <phoneticPr fontId="7" type="noConversion"/>
  </si>
  <si>
    <t>개설학기 변경
(2학기 -&gt;1학기)</t>
    <phoneticPr fontId="7" type="noConversion"/>
  </si>
  <si>
    <t>개설학기 변경
(2학기 -&gt;1학기)</t>
    <phoneticPr fontId="7" type="noConversion"/>
  </si>
  <si>
    <t>과목신설</t>
    <phoneticPr fontId="7" type="noConversion"/>
  </si>
  <si>
    <t>개설학기변경</t>
    <phoneticPr fontId="7" type="noConversion"/>
  </si>
  <si>
    <t>창의성의 이해와 실제</t>
    <phoneticPr fontId="7" type="noConversion"/>
  </si>
  <si>
    <t>개설학기변경</t>
    <phoneticPr fontId="7" type="noConversion"/>
  </si>
  <si>
    <t>선택</t>
    <phoneticPr fontId="11" type="noConversion"/>
  </si>
  <si>
    <r>
      <t xml:space="preserve">학교현장실습
</t>
    </r>
    <r>
      <rPr>
        <sz val="9"/>
        <color rgb="FF0000FF"/>
        <rFont val="맑은 고딕"/>
        <family val="3"/>
        <charset val="129"/>
        <scheme val="minor"/>
      </rPr>
      <t>(Field practice for  kindergarten)</t>
    </r>
    <phoneticPr fontId="7" type="noConversion"/>
  </si>
  <si>
    <r>
      <rPr>
        <sz val="9"/>
        <rFont val="맑은 고딕"/>
        <family val="3"/>
        <charset val="129"/>
        <scheme val="minor"/>
      </rPr>
      <t>교육봉사활동</t>
    </r>
    <r>
      <rPr>
        <sz val="9"/>
        <color rgb="FF0000FF"/>
        <rFont val="맑은 고딕"/>
        <family val="3"/>
        <charset val="129"/>
        <scheme val="minor"/>
      </rPr>
      <t xml:space="preserve">
(Service  for early childhood education)</t>
    </r>
    <phoneticPr fontId="7" type="noConversion"/>
  </si>
  <si>
    <t>전공·
현장중심 과목수</t>
    <phoneticPr fontId="7" type="noConversion"/>
  </si>
  <si>
    <t>과목신설</t>
    <phoneticPr fontId="7" type="noConversion"/>
  </si>
  <si>
    <t>선택</t>
  </si>
  <si>
    <t>취업·창업준비실무</t>
    <phoneticPr fontId="7" type="noConversion"/>
  </si>
  <si>
    <r>
      <t xml:space="preserve">아동권리와 복지
</t>
    </r>
    <r>
      <rPr>
        <sz val="9"/>
        <color rgb="FF0000FF"/>
        <rFont val="맑은 고딕"/>
        <family val="3"/>
        <charset val="129"/>
        <scheme val="major"/>
      </rPr>
      <t>( Right og child and Welfare )</t>
    </r>
    <phoneticPr fontId="7" type="noConversion"/>
  </si>
  <si>
    <t>개설학기변경</t>
    <phoneticPr fontId="7" type="noConversion"/>
  </si>
  <si>
    <t>과목명 변경</t>
    <phoneticPr fontId="7" type="noConversion"/>
  </si>
  <si>
    <t>교양A</t>
    <phoneticPr fontId="7" type="noConversion"/>
  </si>
  <si>
    <t>교양B</t>
    <phoneticPr fontId="7" type="noConversion"/>
  </si>
  <si>
    <t>교양C</t>
    <phoneticPr fontId="7" type="noConversion"/>
  </si>
  <si>
    <t>교양D</t>
    <phoneticPr fontId="7" type="noConversion"/>
  </si>
  <si>
    <t>시수변경</t>
    <phoneticPr fontId="7" type="noConversion"/>
  </si>
  <si>
    <t>2020~2021 학년도 교육과정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</si>
</sst>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ajor"/>
    </font>
    <font>
      <sz val="6"/>
      <color indexed="8"/>
      <name val="맑은 고딕"/>
      <family val="3"/>
      <charset val="129"/>
      <scheme val="minor"/>
    </font>
    <font>
      <sz val="8"/>
      <color rgb="FF0000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inor"/>
    </font>
    <font>
      <sz val="11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</fills>
  <borders count="7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4">
    <xf numFmtId="0" fontId="0" fillId="0" borderId="0"/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9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8">
      <alignment vertical="center"/>
    </xf>
    <xf numFmtId="0" fontId="12" fillId="0" borderId="17" xfId="2" applyFont="1" applyFill="1" applyBorder="1" applyAlignment="1">
      <alignment vertical="center"/>
    </xf>
    <xf numFmtId="0" fontId="15" fillId="0" borderId="8" xfId="5" applyFont="1" applyBorder="1" applyAlignment="1">
      <alignment horizontal="center" vertical="center"/>
    </xf>
    <xf numFmtId="0" fontId="15" fillId="5" borderId="8" xfId="5" applyFont="1" applyFill="1" applyBorder="1" applyAlignment="1">
      <alignment horizontal="center" vertical="center"/>
    </xf>
    <xf numFmtId="0" fontId="15" fillId="5" borderId="13" xfId="5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vertical="center" wrapText="1"/>
    </xf>
    <xf numFmtId="0" fontId="22" fillId="0" borderId="4" xfId="6" applyFont="1" applyFill="1" applyBorder="1" applyAlignment="1">
      <alignment horizontal="left" vertical="center" wrapText="1"/>
    </xf>
    <xf numFmtId="0" fontId="22" fillId="0" borderId="4" xfId="6" applyFont="1" applyFill="1" applyBorder="1" applyAlignment="1">
      <alignment horizontal="center" vertical="center" wrapText="1"/>
    </xf>
    <xf numFmtId="0" fontId="22" fillId="0" borderId="5" xfId="6" applyFont="1" applyFill="1" applyBorder="1" applyAlignment="1">
      <alignment horizontal="center" vertical="center" wrapText="1"/>
    </xf>
    <xf numFmtId="0" fontId="22" fillId="0" borderId="8" xfId="6" applyFont="1" applyFill="1" applyBorder="1" applyAlignment="1">
      <alignment horizontal="center" vertical="center" wrapText="1"/>
    </xf>
    <xf numFmtId="0" fontId="23" fillId="0" borderId="4" xfId="6" applyFont="1" applyBorder="1" applyAlignment="1">
      <alignment horizontal="center" vertical="center"/>
    </xf>
    <xf numFmtId="0" fontId="23" fillId="0" borderId="5" xfId="6" applyFont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3" fillId="0" borderId="8" xfId="6" applyFont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23" fillId="0" borderId="16" xfId="6" applyFont="1" applyBorder="1" applyAlignment="1">
      <alignment horizontal="center" vertical="center"/>
    </xf>
    <xf numFmtId="0" fontId="23" fillId="0" borderId="14" xfId="6" applyFont="1" applyBorder="1" applyAlignment="1">
      <alignment horizontal="center" vertical="center"/>
    </xf>
    <xf numFmtId="0" fontId="22" fillId="0" borderId="14" xfId="6" applyFont="1" applyFill="1" applyBorder="1" applyAlignment="1">
      <alignment horizontal="center" vertical="center" wrapText="1"/>
    </xf>
    <xf numFmtId="0" fontId="22" fillId="0" borderId="15" xfId="6" applyFont="1" applyFill="1" applyBorder="1" applyAlignment="1">
      <alignment horizontal="center" vertical="center" wrapText="1"/>
    </xf>
    <xf numFmtId="0" fontId="24" fillId="0" borderId="0" xfId="8" applyFont="1">
      <alignment vertical="center"/>
    </xf>
    <xf numFmtId="0" fontId="23" fillId="0" borderId="15" xfId="6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1" fillId="3" borderId="19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3" fillId="0" borderId="4" xfId="6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22" fillId="0" borderId="23" xfId="6" applyFont="1" applyFill="1" applyBorder="1" applyAlignment="1">
      <alignment horizontal="center" vertical="center" wrapText="1"/>
    </xf>
    <xf numFmtId="0" fontId="23" fillId="0" borderId="23" xfId="6" applyFont="1" applyBorder="1" applyAlignment="1">
      <alignment horizontal="center" vertical="center"/>
    </xf>
    <xf numFmtId="0" fontId="23" fillId="0" borderId="24" xfId="6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4" fillId="2" borderId="8" xfId="4" applyFont="1" applyFill="1" applyBorder="1">
      <alignment vertical="center"/>
    </xf>
    <xf numFmtId="0" fontId="14" fillId="2" borderId="4" xfId="4" applyFont="1" applyFill="1" applyBorder="1" applyAlignment="1">
      <alignment horizontal="center" vertical="center"/>
    </xf>
    <xf numFmtId="0" fontId="26" fillId="5" borderId="8" xfId="4" applyFont="1" applyFill="1" applyBorder="1">
      <alignment vertical="center"/>
    </xf>
    <xf numFmtId="0" fontId="13" fillId="2" borderId="8" xfId="4" applyFont="1" applyFill="1" applyBorder="1" applyAlignment="1">
      <alignment horizontal="center" vertical="center"/>
    </xf>
    <xf numFmtId="0" fontId="14" fillId="2" borderId="8" xfId="4" applyFont="1" applyFill="1" applyBorder="1" applyAlignment="1">
      <alignment horizontal="center" vertical="center"/>
    </xf>
    <xf numFmtId="0" fontId="15" fillId="5" borderId="8" xfId="4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8" fillId="0" borderId="4" xfId="6" quotePrefix="1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9" fillId="0" borderId="19" xfId="6" quotePrefix="1" applyFont="1" applyFill="1" applyBorder="1" applyAlignment="1">
      <alignment horizontal="center" vertical="center" shrinkToFit="1"/>
    </xf>
    <xf numFmtId="0" fontId="29" fillId="3" borderId="1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" fillId="0" borderId="0" xfId="8" applyBorder="1">
      <alignment vertical="center"/>
    </xf>
    <xf numFmtId="0" fontId="13" fillId="0" borderId="14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 shrinkToFit="1"/>
    </xf>
    <xf numFmtId="0" fontId="13" fillId="0" borderId="27" xfId="4" applyFont="1" applyBorder="1" applyAlignment="1">
      <alignment horizontal="center" vertical="center"/>
    </xf>
    <xf numFmtId="0" fontId="13" fillId="0" borderId="31" xfId="4" applyFont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4" xfId="0" quotePrefix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33" fillId="0" borderId="4" xfId="6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3" fillId="0" borderId="4" xfId="6" applyFont="1" applyFill="1" applyBorder="1" applyAlignment="1">
      <alignment horizontal="center" vertical="center"/>
    </xf>
    <xf numFmtId="0" fontId="23" fillId="0" borderId="8" xfId="6" applyFont="1" applyFill="1" applyBorder="1" applyAlignment="1">
      <alignment horizontal="center" vertical="center"/>
    </xf>
    <xf numFmtId="0" fontId="23" fillId="0" borderId="5" xfId="6" applyFont="1" applyFill="1" applyBorder="1" applyAlignment="1">
      <alignment horizontal="center" vertical="center"/>
    </xf>
    <xf numFmtId="0" fontId="23" fillId="0" borderId="6" xfId="6" applyFont="1" applyFill="1" applyBorder="1" applyAlignment="1">
      <alignment horizontal="center" vertical="center"/>
    </xf>
    <xf numFmtId="0" fontId="23" fillId="0" borderId="23" xfId="6" applyFont="1" applyFill="1" applyBorder="1" applyAlignment="1">
      <alignment horizontal="center" vertical="center"/>
    </xf>
    <xf numFmtId="0" fontId="21" fillId="0" borderId="4" xfId="6" applyFont="1" applyFill="1" applyBorder="1" applyAlignment="1">
      <alignment horizontal="left" vertical="center" wrapText="1"/>
    </xf>
    <xf numFmtId="0" fontId="21" fillId="0" borderId="4" xfId="6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3" fillId="5" borderId="19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5" fillId="3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wrapText="1"/>
    </xf>
    <xf numFmtId="0" fontId="36" fillId="6" borderId="4" xfId="6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7" fillId="6" borderId="4" xfId="6" applyFont="1" applyFill="1" applyBorder="1" applyAlignment="1">
      <alignment horizontal="left" vertical="center" wrapText="1"/>
    </xf>
    <xf numFmtId="0" fontId="35" fillId="6" borderId="23" xfId="6" applyFont="1" applyFill="1" applyBorder="1" applyAlignment="1">
      <alignment horizontal="center" vertical="center"/>
    </xf>
    <xf numFmtId="0" fontId="35" fillId="6" borderId="4" xfId="6" applyFont="1" applyFill="1" applyBorder="1" applyAlignment="1">
      <alignment horizontal="center" vertical="center" wrapText="1"/>
    </xf>
    <xf numFmtId="0" fontId="35" fillId="6" borderId="4" xfId="6" applyFont="1" applyFill="1" applyBorder="1" applyAlignment="1">
      <alignment horizontal="center" vertical="center"/>
    </xf>
    <xf numFmtId="0" fontId="35" fillId="6" borderId="8" xfId="6" applyFont="1" applyFill="1" applyBorder="1" applyAlignment="1">
      <alignment horizontal="center" vertical="center"/>
    </xf>
    <xf numFmtId="0" fontId="35" fillId="7" borderId="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left" vertical="center" wrapText="1" shrinkToFit="1"/>
    </xf>
    <xf numFmtId="0" fontId="30" fillId="6" borderId="61" xfId="6" applyFont="1" applyFill="1" applyBorder="1" applyAlignment="1">
      <alignment horizontal="center" vertical="center" wrapText="1"/>
    </xf>
    <xf numFmtId="0" fontId="30" fillId="6" borderId="4" xfId="6" applyFont="1" applyFill="1" applyBorder="1" applyAlignment="1">
      <alignment horizontal="center" vertical="center" wrapText="1"/>
    </xf>
    <xf numFmtId="0" fontId="36" fillId="6" borderId="4" xfId="6" applyFont="1" applyFill="1" applyBorder="1" applyAlignment="1">
      <alignment horizontal="center" vertical="center" wrapText="1"/>
    </xf>
    <xf numFmtId="0" fontId="36" fillId="6" borderId="8" xfId="6" applyFont="1" applyFill="1" applyBorder="1" applyAlignment="1">
      <alignment horizontal="center" vertical="center" wrapText="1"/>
    </xf>
    <xf numFmtId="0" fontId="37" fillId="6" borderId="61" xfId="6" applyFont="1" applyFill="1" applyBorder="1" applyAlignment="1">
      <alignment horizontal="center" vertical="center" wrapText="1"/>
    </xf>
    <xf numFmtId="0" fontId="37" fillId="6" borderId="4" xfId="6" applyFont="1" applyFill="1" applyBorder="1" applyAlignment="1">
      <alignment horizontal="center" vertical="center" wrapText="1"/>
    </xf>
    <xf numFmtId="0" fontId="37" fillId="6" borderId="8" xfId="6" applyFont="1" applyFill="1" applyBorder="1" applyAlignment="1">
      <alignment horizontal="center" vertical="center" wrapText="1"/>
    </xf>
    <xf numFmtId="0" fontId="35" fillId="6" borderId="4" xfId="6" applyFont="1" applyFill="1" applyBorder="1" applyAlignment="1">
      <alignment horizontal="left" vertical="center" wrapText="1"/>
    </xf>
    <xf numFmtId="0" fontId="35" fillId="6" borderId="5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9" fillId="0" borderId="6" xfId="6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1" fillId="0" borderId="4" xfId="6" applyFont="1" applyFill="1" applyBorder="1" applyAlignment="1">
      <alignment horizontal="center" vertical="center"/>
    </xf>
    <xf numFmtId="0" fontId="21" fillId="0" borderId="8" xfId="6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5" borderId="19" xfId="4" applyFont="1" applyFill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 shrinkToFit="1"/>
    </xf>
    <xf numFmtId="0" fontId="13" fillId="0" borderId="4" xfId="4" applyFont="1" applyBorder="1" applyAlignment="1">
      <alignment horizontal="center" vertical="center" shrinkToFit="1"/>
    </xf>
    <xf numFmtId="0" fontId="15" fillId="5" borderId="4" xfId="4" applyFont="1" applyFill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 shrinkToFi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67" xfId="0" applyFont="1" applyFill="1" applyBorder="1" applyAlignment="1">
      <alignment horizontal="center" vertical="center" wrapText="1"/>
    </xf>
    <xf numFmtId="0" fontId="39" fillId="0" borderId="68" xfId="0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 wrapText="1"/>
    </xf>
    <xf numFmtId="0" fontId="32" fillId="0" borderId="4" xfId="4" applyFont="1" applyBorder="1" applyAlignment="1">
      <alignment horizontal="center" vertical="center" shrinkToFit="1"/>
    </xf>
    <xf numFmtId="0" fontId="40" fillId="0" borderId="4" xfId="6" applyFont="1" applyFill="1" applyBorder="1" applyAlignment="1">
      <alignment horizontal="center" vertical="center"/>
    </xf>
    <xf numFmtId="0" fontId="37" fillId="0" borderId="4" xfId="4" applyFont="1" applyBorder="1" applyAlignment="1">
      <alignment horizontal="center" vertical="center"/>
    </xf>
    <xf numFmtId="0" fontId="42" fillId="0" borderId="4" xfId="4" applyFont="1" applyBorder="1" applyAlignment="1">
      <alignment horizontal="center" vertical="center"/>
    </xf>
    <xf numFmtId="0" fontId="42" fillId="0" borderId="4" xfId="4" applyFont="1" applyBorder="1" applyAlignment="1">
      <alignment horizontal="center" vertical="center" shrinkToFit="1"/>
    </xf>
    <xf numFmtId="0" fontId="42" fillId="2" borderId="4" xfId="4" applyFont="1" applyFill="1" applyBorder="1" applyAlignment="1">
      <alignment horizontal="center" vertical="center"/>
    </xf>
    <xf numFmtId="0" fontId="43" fillId="5" borderId="4" xfId="4" applyFont="1" applyFill="1" applyBorder="1" applyAlignment="1">
      <alignment horizontal="center" vertical="center"/>
    </xf>
    <xf numFmtId="0" fontId="42" fillId="0" borderId="8" xfId="5" applyFont="1" applyBorder="1" applyAlignment="1">
      <alignment horizontal="center" vertical="center"/>
    </xf>
    <xf numFmtId="0" fontId="43" fillId="0" borderId="8" xfId="5" applyFont="1" applyBorder="1" applyAlignment="1">
      <alignment horizontal="center" vertical="center"/>
    </xf>
    <xf numFmtId="0" fontId="44" fillId="5" borderId="8" xfId="5" applyFont="1" applyFill="1" applyBorder="1" applyAlignment="1">
      <alignment horizontal="center" vertical="center"/>
    </xf>
    <xf numFmtId="0" fontId="44" fillId="5" borderId="13" xfId="5" applyFont="1" applyFill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32" fillId="0" borderId="4" xfId="4" applyFont="1" applyBorder="1" applyAlignment="1">
      <alignment horizontal="center" vertical="center" shrinkToFit="1"/>
    </xf>
    <xf numFmtId="0" fontId="13" fillId="2" borderId="4" xfId="4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42" fillId="0" borderId="4" xfId="4" applyFont="1" applyBorder="1" applyAlignment="1">
      <alignment horizontal="center" vertical="center"/>
    </xf>
    <xf numFmtId="0" fontId="42" fillId="0" borderId="4" xfId="4" applyFont="1" applyBorder="1" applyAlignment="1">
      <alignment horizontal="center" vertical="center"/>
    </xf>
    <xf numFmtId="0" fontId="32" fillId="0" borderId="4" xfId="4" applyFont="1" applyBorder="1" applyAlignment="1">
      <alignment horizontal="center" vertical="center" shrinkToFit="1"/>
    </xf>
    <xf numFmtId="0" fontId="42" fillId="0" borderId="4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 shrinkToFit="1"/>
    </xf>
    <xf numFmtId="0" fontId="32" fillId="0" borderId="4" xfId="4" applyFont="1" applyBorder="1" applyAlignment="1">
      <alignment horizontal="center" vertical="center" shrinkToFit="1"/>
    </xf>
    <xf numFmtId="0" fontId="13" fillId="0" borderId="4" xfId="4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5" xfId="6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/>
    </xf>
    <xf numFmtId="0" fontId="32" fillId="0" borderId="4" xfId="4" applyFont="1" applyBorder="1" applyAlignment="1">
      <alignment horizontal="center" vertical="center" shrinkToFit="1"/>
    </xf>
    <xf numFmtId="0" fontId="13" fillId="0" borderId="4" xfId="4" applyFont="1" applyBorder="1" applyAlignment="1">
      <alignment horizontal="center" vertical="center" wrapText="1"/>
    </xf>
    <xf numFmtId="0" fontId="13" fillId="0" borderId="7" xfId="4" applyFont="1" applyBorder="1" applyAlignment="1">
      <alignment horizontal="center" vertical="center" wrapText="1"/>
    </xf>
    <xf numFmtId="0" fontId="13" fillId="0" borderId="29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shrinkToFit="1"/>
    </xf>
    <xf numFmtId="0" fontId="13" fillId="0" borderId="5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 wrapText="1"/>
    </xf>
    <xf numFmtId="0" fontId="13" fillId="0" borderId="7" xfId="5" applyFont="1" applyBorder="1" applyAlignment="1">
      <alignment horizontal="center" vertical="center"/>
    </xf>
    <xf numFmtId="0" fontId="13" fillId="0" borderId="29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5" fillId="5" borderId="5" xfId="5" applyFont="1" applyFill="1" applyBorder="1" applyAlignment="1">
      <alignment horizontal="center" vertical="center" wrapText="1"/>
    </xf>
    <xf numFmtId="0" fontId="15" fillId="5" borderId="4" xfId="5" applyFont="1" applyFill="1" applyBorder="1" applyAlignment="1">
      <alignment horizontal="center" vertical="center"/>
    </xf>
    <xf numFmtId="0" fontId="15" fillId="5" borderId="9" xfId="5" applyFont="1" applyFill="1" applyBorder="1" applyAlignment="1">
      <alignment horizontal="center" vertical="center"/>
    </xf>
    <xf numFmtId="0" fontId="15" fillId="5" borderId="11" xfId="5" applyFont="1" applyFill="1" applyBorder="1" applyAlignment="1">
      <alignment horizontal="center" vertical="center"/>
    </xf>
    <xf numFmtId="0" fontId="15" fillId="5" borderId="7" xfId="5" applyFont="1" applyFill="1" applyBorder="1" applyAlignment="1">
      <alignment horizontal="center" vertical="center"/>
    </xf>
    <xf numFmtId="0" fontId="15" fillId="5" borderId="29" xfId="5" applyFont="1" applyFill="1" applyBorder="1" applyAlignment="1">
      <alignment horizontal="center" vertical="center"/>
    </xf>
    <xf numFmtId="0" fontId="15" fillId="5" borderId="6" xfId="5" applyFont="1" applyFill="1" applyBorder="1" applyAlignment="1">
      <alignment horizontal="center" vertical="center"/>
    </xf>
    <xf numFmtId="0" fontId="15" fillId="5" borderId="4" xfId="5" applyFont="1" applyFill="1" applyBorder="1" applyAlignment="1">
      <alignment horizontal="center" vertical="center" wrapText="1"/>
    </xf>
    <xf numFmtId="0" fontId="15" fillId="5" borderId="12" xfId="5" applyFont="1" applyFill="1" applyBorder="1" applyAlignment="1">
      <alignment horizontal="center" vertical="center"/>
    </xf>
    <xf numFmtId="0" fontId="15" fillId="5" borderId="63" xfId="5" applyFont="1" applyFill="1" applyBorder="1" applyAlignment="1">
      <alignment horizontal="center" vertical="center"/>
    </xf>
    <xf numFmtId="0" fontId="15" fillId="5" borderId="10" xfId="5" applyFont="1" applyFill="1" applyBorder="1" applyAlignment="1">
      <alignment horizontal="center" vertical="center"/>
    </xf>
    <xf numFmtId="0" fontId="15" fillId="5" borderId="7" xfId="4" applyFont="1" applyFill="1" applyBorder="1" applyAlignment="1">
      <alignment horizontal="center" vertical="center"/>
    </xf>
    <xf numFmtId="0" fontId="15" fillId="5" borderId="29" xfId="4" applyFont="1" applyFill="1" applyBorder="1" applyAlignment="1">
      <alignment horizontal="center" vertical="center"/>
    </xf>
    <xf numFmtId="0" fontId="15" fillId="5" borderId="6" xfId="4" applyFont="1" applyFill="1" applyBorder="1" applyAlignment="1">
      <alignment horizontal="center" vertical="center"/>
    </xf>
    <xf numFmtId="0" fontId="15" fillId="5" borderId="23" xfId="4" applyFont="1" applyFill="1" applyBorder="1" applyAlignment="1">
      <alignment horizontal="center" vertical="center"/>
    </xf>
    <xf numFmtId="0" fontId="13" fillId="0" borderId="23" xfId="5" applyFont="1" applyBorder="1" applyAlignment="1">
      <alignment horizontal="center" vertical="center"/>
    </xf>
    <xf numFmtId="0" fontId="13" fillId="0" borderId="52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3" fillId="0" borderId="60" xfId="4" applyFont="1" applyBorder="1" applyAlignment="1">
      <alignment horizontal="center" vertical="center" wrapText="1"/>
    </xf>
    <xf numFmtId="0" fontId="13" fillId="0" borderId="16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/>
    </xf>
    <xf numFmtId="0" fontId="37" fillId="0" borderId="4" xfId="4" applyFont="1" applyBorder="1" applyAlignment="1">
      <alignment horizontal="center" vertical="center" wrapText="1"/>
    </xf>
    <xf numFmtId="0" fontId="13" fillId="0" borderId="18" xfId="4" applyFont="1" applyBorder="1" applyAlignment="1">
      <alignment horizontal="center" vertical="center"/>
    </xf>
    <xf numFmtId="0" fontId="13" fillId="0" borderId="14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41" fillId="0" borderId="4" xfId="4" applyFont="1" applyBorder="1" applyAlignment="1">
      <alignment horizontal="center" vertical="center" wrapText="1"/>
    </xf>
    <xf numFmtId="0" fontId="13" fillId="2" borderId="7" xfId="4" applyFont="1" applyFill="1" applyBorder="1" applyAlignment="1">
      <alignment horizontal="center" vertical="center" wrapText="1"/>
    </xf>
    <xf numFmtId="0" fontId="13" fillId="2" borderId="29" xfId="4" applyFont="1" applyFill="1" applyBorder="1" applyAlignment="1">
      <alignment horizontal="center" vertical="center" wrapText="1"/>
    </xf>
    <xf numFmtId="0" fontId="13" fillId="2" borderId="6" xfId="4" applyFont="1" applyFill="1" applyBorder="1" applyAlignment="1">
      <alignment horizontal="center" vertical="center" wrapText="1"/>
    </xf>
    <xf numFmtId="0" fontId="13" fillId="0" borderId="18" xfId="4" applyFont="1" applyBorder="1" applyAlignment="1">
      <alignment horizontal="center" vertical="center" wrapText="1"/>
    </xf>
    <xf numFmtId="0" fontId="37" fillId="0" borderId="4" xfId="4" applyFont="1" applyBorder="1" applyAlignment="1">
      <alignment horizontal="center" vertical="center" wrapText="1" shrinkToFit="1"/>
    </xf>
    <xf numFmtId="0" fontId="13" fillId="0" borderId="7" xfId="4" applyFont="1" applyBorder="1" applyAlignment="1">
      <alignment horizontal="center" vertical="center"/>
    </xf>
    <xf numFmtId="0" fontId="13" fillId="0" borderId="29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 shrinkToFit="1"/>
    </xf>
    <xf numFmtId="0" fontId="13" fillId="2" borderId="7" xfId="4" applyFont="1" applyFill="1" applyBorder="1" applyAlignment="1">
      <alignment horizontal="center" vertical="center"/>
    </xf>
    <xf numFmtId="0" fontId="13" fillId="2" borderId="29" xfId="4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/>
    </xf>
    <xf numFmtId="0" fontId="37" fillId="0" borderId="7" xfId="4" applyFont="1" applyBorder="1" applyAlignment="1">
      <alignment horizontal="center" vertical="center" wrapText="1"/>
    </xf>
    <xf numFmtId="0" fontId="37" fillId="0" borderId="29" xfId="4" applyFont="1" applyBorder="1" applyAlignment="1">
      <alignment horizontal="center" vertical="center" wrapText="1"/>
    </xf>
    <xf numFmtId="0" fontId="37" fillId="0" borderId="6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wrapText="1"/>
    </xf>
    <xf numFmtId="0" fontId="13" fillId="0" borderId="21" xfId="4" applyFont="1" applyBorder="1" applyAlignment="1">
      <alignment horizontal="center" vertical="center"/>
    </xf>
    <xf numFmtId="0" fontId="13" fillId="0" borderId="15" xfId="4" applyFont="1" applyBorder="1" applyAlignment="1">
      <alignment horizontal="center" vertical="center"/>
    </xf>
    <xf numFmtId="0" fontId="38" fillId="0" borderId="4" xfId="4" applyFont="1" applyBorder="1" applyAlignment="1">
      <alignment horizontal="center" vertical="center"/>
    </xf>
    <xf numFmtId="0" fontId="14" fillId="2" borderId="7" xfId="4" applyFont="1" applyFill="1" applyBorder="1" applyAlignment="1">
      <alignment horizontal="center" vertical="center" wrapText="1"/>
    </xf>
    <xf numFmtId="0" fontId="14" fillId="2" borderId="29" xfId="4" applyFont="1" applyFill="1" applyBorder="1" applyAlignment="1">
      <alignment horizontal="center" vertical="center" wrapText="1"/>
    </xf>
    <xf numFmtId="0" fontId="14" fillId="2" borderId="6" xfId="4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3" fillId="5" borderId="2" xfId="4" applyFont="1" applyFill="1" applyBorder="1" applyAlignment="1">
      <alignment horizontal="center" vertical="center"/>
    </xf>
    <xf numFmtId="0" fontId="13" fillId="5" borderId="5" xfId="4" applyFont="1" applyFill="1" applyBorder="1" applyAlignment="1">
      <alignment horizontal="center" vertical="center"/>
    </xf>
    <xf numFmtId="0" fontId="13" fillId="5" borderId="22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0" fontId="13" fillId="5" borderId="4" xfId="4" applyFont="1" applyFill="1" applyBorder="1" applyAlignment="1">
      <alignment horizontal="center" vertical="center"/>
    </xf>
    <xf numFmtId="0" fontId="13" fillId="5" borderId="19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 wrapText="1"/>
    </xf>
    <xf numFmtId="0" fontId="13" fillId="5" borderId="4" xfId="4" applyFont="1" applyFill="1" applyBorder="1" applyAlignment="1">
      <alignment horizontal="center" vertical="center" wrapText="1"/>
    </xf>
    <xf numFmtId="0" fontId="13" fillId="5" borderId="19" xfId="4" applyFont="1" applyFill="1" applyBorder="1" applyAlignment="1">
      <alignment horizontal="center" vertical="center" wrapText="1"/>
    </xf>
    <xf numFmtId="0" fontId="13" fillId="5" borderId="3" xfId="4" applyFont="1" applyFill="1" applyBorder="1" applyAlignment="1">
      <alignment horizontal="center" vertical="center"/>
    </xf>
    <xf numFmtId="0" fontId="13" fillId="5" borderId="8" xfId="4" applyFont="1" applyFill="1" applyBorder="1" applyAlignment="1">
      <alignment horizontal="center" vertical="center"/>
    </xf>
    <xf numFmtId="0" fontId="13" fillId="5" borderId="21" xfId="4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2" fillId="0" borderId="7" xfId="4" applyFont="1" applyBorder="1" applyAlignment="1">
      <alignment horizontal="center" vertical="center"/>
    </xf>
    <xf numFmtId="0" fontId="32" fillId="0" borderId="29" xfId="4" applyFont="1" applyBorder="1" applyAlignment="1">
      <alignment horizontal="center" vertical="center"/>
    </xf>
    <xf numFmtId="0" fontId="32" fillId="0" borderId="6" xfId="4" applyFont="1" applyBorder="1" applyAlignment="1">
      <alignment horizontal="center" vertical="center"/>
    </xf>
    <xf numFmtId="0" fontId="32" fillId="0" borderId="7" xfId="4" applyFont="1" applyBorder="1" applyAlignment="1">
      <alignment horizontal="center" vertical="center" shrinkToFit="1"/>
    </xf>
    <xf numFmtId="0" fontId="13" fillId="0" borderId="29" xfId="4" applyFont="1" applyBorder="1" applyAlignment="1">
      <alignment horizontal="center" vertical="center" shrinkToFit="1"/>
    </xf>
    <xf numFmtId="0" fontId="13" fillId="0" borderId="6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13" fillId="0" borderId="34" xfId="4" applyFont="1" applyBorder="1" applyAlignment="1">
      <alignment horizontal="center" vertical="center"/>
    </xf>
    <xf numFmtId="0" fontId="13" fillId="0" borderId="32" xfId="4" applyFont="1" applyBorder="1" applyAlignment="1">
      <alignment horizontal="center" vertical="center"/>
    </xf>
    <xf numFmtId="0" fontId="13" fillId="0" borderId="33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63" xfId="0" applyFont="1" applyFill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42" fillId="0" borderId="7" xfId="4" applyFont="1" applyBorder="1" applyAlignment="1">
      <alignment horizontal="center" vertical="center" wrapText="1" shrinkToFit="1"/>
    </xf>
    <xf numFmtId="0" fontId="42" fillId="0" borderId="29" xfId="4" applyFont="1" applyBorder="1" applyAlignment="1">
      <alignment horizontal="center" vertical="center" shrinkToFit="1"/>
    </xf>
    <xf numFmtId="0" fontId="42" fillId="0" borderId="6" xfId="4" applyFont="1" applyBorder="1" applyAlignment="1">
      <alignment horizontal="center" vertical="center" shrinkToFit="1"/>
    </xf>
    <xf numFmtId="0" fontId="44" fillId="5" borderId="11" xfId="5" applyFont="1" applyFill="1" applyBorder="1" applyAlignment="1">
      <alignment horizontal="center" vertical="center"/>
    </xf>
    <xf numFmtId="0" fontId="44" fillId="5" borderId="12" xfId="5" applyFont="1" applyFill="1" applyBorder="1" applyAlignment="1">
      <alignment horizontal="center" vertical="center"/>
    </xf>
    <xf numFmtId="0" fontId="44" fillId="5" borderId="10" xfId="5" applyFont="1" applyFill="1" applyBorder="1" applyAlignment="1">
      <alignment horizontal="center" vertical="center"/>
    </xf>
    <xf numFmtId="0" fontId="15" fillId="5" borderId="5" xfId="4" applyFont="1" applyFill="1" applyBorder="1" applyAlignment="1">
      <alignment horizontal="center" vertical="center"/>
    </xf>
    <xf numFmtId="0" fontId="15" fillId="5" borderId="4" xfId="4" applyFont="1" applyFill="1" applyBorder="1" applyAlignment="1">
      <alignment horizontal="center" vertical="center"/>
    </xf>
    <xf numFmtId="0" fontId="42" fillId="0" borderId="5" xfId="5" applyFont="1" applyBorder="1" applyAlignment="1">
      <alignment horizontal="center" vertical="center"/>
    </xf>
    <xf numFmtId="0" fontId="42" fillId="0" borderId="4" xfId="5" applyFont="1" applyBorder="1" applyAlignment="1">
      <alignment horizontal="center" vertical="center"/>
    </xf>
    <xf numFmtId="0" fontId="42" fillId="0" borderId="8" xfId="5" applyFont="1" applyBorder="1" applyAlignment="1">
      <alignment horizontal="center" vertical="center"/>
    </xf>
    <xf numFmtId="0" fontId="42" fillId="0" borderId="5" xfId="5" applyFont="1" applyBorder="1" applyAlignment="1">
      <alignment horizontal="center" vertical="center" wrapText="1"/>
    </xf>
    <xf numFmtId="0" fontId="42" fillId="0" borderId="4" xfId="5" applyFont="1" applyBorder="1" applyAlignment="1">
      <alignment horizontal="center" vertical="center" wrapText="1"/>
    </xf>
    <xf numFmtId="0" fontId="44" fillId="5" borderId="5" xfId="5" applyFont="1" applyFill="1" applyBorder="1" applyAlignment="1">
      <alignment horizontal="center" vertical="center" wrapText="1"/>
    </xf>
    <xf numFmtId="0" fontId="44" fillId="5" borderId="4" xfId="5" applyFont="1" applyFill="1" applyBorder="1" applyAlignment="1">
      <alignment horizontal="center" vertical="center"/>
    </xf>
    <xf numFmtId="0" fontId="44" fillId="5" borderId="9" xfId="5" applyFont="1" applyFill="1" applyBorder="1" applyAlignment="1">
      <alignment horizontal="center" vertical="center"/>
    </xf>
    <xf numFmtId="0" fontId="44" fillId="5" borderId="4" xfId="5" applyFont="1" applyFill="1" applyBorder="1" applyAlignment="1">
      <alignment horizontal="center" vertical="center" wrapText="1"/>
    </xf>
    <xf numFmtId="0" fontId="42" fillId="0" borderId="7" xfId="4" applyFont="1" applyBorder="1" applyAlignment="1">
      <alignment horizontal="center" vertical="center" shrinkToFit="1"/>
    </xf>
    <xf numFmtId="0" fontId="42" fillId="0" borderId="4" xfId="4" applyFont="1" applyBorder="1" applyAlignment="1">
      <alignment horizontal="center" vertical="center" wrapText="1"/>
    </xf>
    <xf numFmtId="0" fontId="42" fillId="0" borderId="4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 shrinkToFit="1"/>
    </xf>
    <xf numFmtId="0" fontId="13" fillId="0" borderId="15" xfId="4" applyFont="1" applyBorder="1" applyAlignment="1">
      <alignment horizontal="center" vertical="center" shrinkToFit="1"/>
    </xf>
    <xf numFmtId="0" fontId="42" fillId="0" borderId="7" xfId="4" applyFont="1" applyBorder="1" applyAlignment="1">
      <alignment horizontal="center" vertical="center"/>
    </xf>
    <xf numFmtId="0" fontId="42" fillId="0" borderId="29" xfId="4" applyFont="1" applyBorder="1" applyAlignment="1">
      <alignment horizontal="center" vertical="center"/>
    </xf>
    <xf numFmtId="0" fontId="42" fillId="0" borderId="6" xfId="4" applyFont="1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0" fontId="14" fillId="0" borderId="15" xfId="4" applyFont="1" applyBorder="1" applyAlignment="1">
      <alignment horizontal="center" vertical="center"/>
    </xf>
    <xf numFmtId="0" fontId="42" fillId="0" borderId="7" xfId="4" applyFont="1" applyBorder="1" applyAlignment="1">
      <alignment horizontal="center" vertical="center" wrapText="1"/>
    </xf>
    <xf numFmtId="0" fontId="13" fillId="0" borderId="21" xfId="4" applyFont="1" applyBorder="1" applyAlignment="1">
      <alignment horizontal="center" vertical="center" wrapText="1" shrinkToFit="1"/>
    </xf>
    <xf numFmtId="0" fontId="42" fillId="0" borderId="14" xfId="4" applyFont="1" applyBorder="1" applyAlignment="1">
      <alignment horizontal="center" vertical="center" shrinkToFit="1"/>
    </xf>
    <xf numFmtId="0" fontId="42" fillId="0" borderId="4" xfId="4" applyFont="1" applyBorder="1" applyAlignment="1">
      <alignment horizontal="center" vertical="center" shrinkToFit="1"/>
    </xf>
    <xf numFmtId="0" fontId="13" fillId="2" borderId="4" xfId="4" applyFont="1" applyFill="1" applyBorder="1" applyAlignment="1">
      <alignment horizontal="center" vertical="center"/>
    </xf>
  </cellXfs>
  <cellStyles count="14">
    <cellStyle name="표준" xfId="0" builtinId="0"/>
    <cellStyle name="표준 2" xfId="1"/>
    <cellStyle name="표준 3" xfId="3"/>
    <cellStyle name="표준 3 2" xfId="8"/>
    <cellStyle name="표준 3 2 2" xfId="12"/>
    <cellStyle name="표준 3 3" xfId="10"/>
    <cellStyle name="표준 4" xfId="7"/>
    <cellStyle name="표준 4 2" xfId="11"/>
    <cellStyle name="표준 5" xfId="9"/>
    <cellStyle name="표준 5 2" xfId="13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tabSelected="1" zoomScale="70" zoomScaleNormal="70" zoomScaleSheetLayoutView="100" workbookViewId="0">
      <selection activeCell="D13" sqref="D13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8.77734375" style="1" customWidth="1"/>
    <col min="4" max="4" width="24.77734375" style="109" customWidth="1"/>
    <col min="5" max="5" width="10.77734375" style="1" customWidth="1"/>
    <col min="6" max="7" width="5.77734375" style="1" customWidth="1"/>
    <col min="8" max="28" width="4.21875" style="1" customWidth="1"/>
    <col min="29" max="16384" width="8.88671875" style="1"/>
  </cols>
  <sheetData>
    <row r="1" spans="1:28" s="2" customFormat="1" ht="16.5" customHeight="1" thickBot="1" x14ac:dyDescent="0.2">
      <c r="A1" s="212" t="s">
        <v>52</v>
      </c>
      <c r="B1" s="212"/>
      <c r="C1" s="212"/>
      <c r="D1" s="212"/>
      <c r="E1" s="212"/>
      <c r="F1" s="212"/>
      <c r="G1" s="212"/>
      <c r="H1" s="213" t="s">
        <v>53</v>
      </c>
      <c r="I1" s="213"/>
      <c r="J1" s="213"/>
      <c r="K1" s="213"/>
      <c r="L1" s="213"/>
      <c r="M1" s="213"/>
      <c r="N1" s="213"/>
      <c r="O1" s="213"/>
      <c r="P1" s="213"/>
      <c r="Q1" s="214" t="s">
        <v>63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</row>
    <row r="2" spans="1:28" ht="16.5" customHeight="1" x14ac:dyDescent="0.15">
      <c r="A2" s="215" t="s">
        <v>0</v>
      </c>
      <c r="B2" s="216"/>
      <c r="C2" s="216" t="s">
        <v>12</v>
      </c>
      <c r="D2" s="219" t="s">
        <v>37</v>
      </c>
      <c r="E2" s="221" t="s">
        <v>41</v>
      </c>
      <c r="F2" s="216" t="s">
        <v>39</v>
      </c>
      <c r="G2" s="224" t="s">
        <v>40</v>
      </c>
      <c r="H2" s="215" t="s">
        <v>1</v>
      </c>
      <c r="I2" s="216"/>
      <c r="J2" s="216"/>
      <c r="K2" s="216"/>
      <c r="L2" s="216"/>
      <c r="M2" s="226"/>
      <c r="N2" s="215" t="s">
        <v>2</v>
      </c>
      <c r="O2" s="227"/>
      <c r="P2" s="216"/>
      <c r="Q2" s="216"/>
      <c r="R2" s="216"/>
      <c r="S2" s="226"/>
      <c r="T2" s="215" t="s">
        <v>42</v>
      </c>
      <c r="U2" s="227"/>
      <c r="V2" s="216"/>
      <c r="W2" s="216"/>
      <c r="X2" s="216"/>
      <c r="Y2" s="226"/>
      <c r="Z2" s="215" t="s">
        <v>3</v>
      </c>
      <c r="AA2" s="216"/>
      <c r="AB2" s="226"/>
    </row>
    <row r="3" spans="1:28" ht="16.5" customHeight="1" x14ac:dyDescent="0.15">
      <c r="A3" s="217"/>
      <c r="B3" s="218"/>
      <c r="C3" s="218"/>
      <c r="D3" s="220"/>
      <c r="E3" s="222"/>
      <c r="F3" s="218"/>
      <c r="G3" s="225"/>
      <c r="H3" s="217" t="s">
        <v>4</v>
      </c>
      <c r="I3" s="218"/>
      <c r="J3" s="218"/>
      <c r="K3" s="218" t="s">
        <v>5</v>
      </c>
      <c r="L3" s="218"/>
      <c r="M3" s="228"/>
      <c r="N3" s="217" t="s">
        <v>4</v>
      </c>
      <c r="O3" s="229"/>
      <c r="P3" s="218"/>
      <c r="Q3" s="218" t="s">
        <v>5</v>
      </c>
      <c r="R3" s="218"/>
      <c r="S3" s="228"/>
      <c r="T3" s="217" t="s">
        <v>4</v>
      </c>
      <c r="U3" s="229"/>
      <c r="V3" s="218"/>
      <c r="W3" s="218" t="s">
        <v>5</v>
      </c>
      <c r="X3" s="218"/>
      <c r="Y3" s="228"/>
      <c r="Z3" s="217"/>
      <c r="AA3" s="218"/>
      <c r="AB3" s="228"/>
    </row>
    <row r="4" spans="1:28" ht="16.5" customHeight="1" x14ac:dyDescent="0.15">
      <c r="A4" s="217"/>
      <c r="B4" s="218"/>
      <c r="C4" s="218"/>
      <c r="D4" s="220"/>
      <c r="E4" s="223"/>
      <c r="F4" s="218"/>
      <c r="G4" s="225"/>
      <c r="H4" s="38" t="s">
        <v>6</v>
      </c>
      <c r="I4" s="36" t="s">
        <v>7</v>
      </c>
      <c r="J4" s="36" t="s">
        <v>8</v>
      </c>
      <c r="K4" s="36" t="s">
        <v>6</v>
      </c>
      <c r="L4" s="36" t="s">
        <v>7</v>
      </c>
      <c r="M4" s="44" t="s">
        <v>8</v>
      </c>
      <c r="N4" s="38" t="s">
        <v>6</v>
      </c>
      <c r="O4" s="36" t="s">
        <v>7</v>
      </c>
      <c r="P4" s="36" t="s">
        <v>8</v>
      </c>
      <c r="Q4" s="36" t="s">
        <v>6</v>
      </c>
      <c r="R4" s="36" t="s">
        <v>7</v>
      </c>
      <c r="S4" s="44" t="s">
        <v>8</v>
      </c>
      <c r="T4" s="38" t="s">
        <v>6</v>
      </c>
      <c r="U4" s="36" t="s">
        <v>7</v>
      </c>
      <c r="V4" s="36" t="s">
        <v>8</v>
      </c>
      <c r="W4" s="36" t="s">
        <v>6</v>
      </c>
      <c r="X4" s="36" t="s">
        <v>7</v>
      </c>
      <c r="Y4" s="44" t="s">
        <v>8</v>
      </c>
      <c r="Z4" s="38" t="s">
        <v>6</v>
      </c>
      <c r="AA4" s="36" t="s">
        <v>7</v>
      </c>
      <c r="AB4" s="44" t="s">
        <v>8</v>
      </c>
    </row>
    <row r="5" spans="1:28" ht="16.5" customHeight="1" x14ac:dyDescent="0.15">
      <c r="A5" s="230" t="s">
        <v>31</v>
      </c>
      <c r="B5" s="163" t="s">
        <v>9</v>
      </c>
      <c r="C5" s="35"/>
      <c r="D5" s="68" t="s">
        <v>58</v>
      </c>
      <c r="E5" s="72" t="s">
        <v>66</v>
      </c>
      <c r="F5" s="9"/>
      <c r="G5" s="10"/>
      <c r="H5" s="73">
        <v>1</v>
      </c>
      <c r="I5" s="71">
        <v>1</v>
      </c>
      <c r="J5" s="71">
        <v>0</v>
      </c>
      <c r="K5" s="10"/>
      <c r="L5" s="10"/>
      <c r="M5" s="15"/>
      <c r="N5" s="13"/>
      <c r="O5" s="10"/>
      <c r="P5" s="10"/>
      <c r="Q5" s="12"/>
      <c r="R5" s="78"/>
      <c r="S5" s="14"/>
      <c r="T5" s="11"/>
      <c r="U5" s="10"/>
      <c r="V5" s="10"/>
      <c r="W5" s="12"/>
      <c r="X5" s="39"/>
      <c r="Y5" s="14"/>
      <c r="Z5" s="37">
        <f>SUM(H5,K5,N5,Q5,T5,W5)</f>
        <v>1</v>
      </c>
      <c r="AA5" s="39">
        <f>SUM(I5,L5,O5,R5,U5,X5)</f>
        <v>1</v>
      </c>
      <c r="AB5" s="14">
        <f>SUM(J5,M5,P5,S5,V5,Y5)</f>
        <v>0</v>
      </c>
    </row>
    <row r="6" spans="1:28" ht="16.5" customHeight="1" x14ac:dyDescent="0.15">
      <c r="A6" s="230"/>
      <c r="B6" s="233" t="s">
        <v>10</v>
      </c>
      <c r="C6" s="8"/>
      <c r="D6" s="68" t="s">
        <v>73</v>
      </c>
      <c r="E6" s="69" t="s">
        <v>59</v>
      </c>
      <c r="F6" s="9" t="s">
        <v>69</v>
      </c>
      <c r="G6" s="10" t="s">
        <v>44</v>
      </c>
      <c r="H6" s="73">
        <v>2</v>
      </c>
      <c r="I6" s="71">
        <v>2</v>
      </c>
      <c r="J6" s="71">
        <v>0</v>
      </c>
      <c r="K6" s="10"/>
      <c r="L6" s="10"/>
      <c r="M6" s="15"/>
      <c r="N6" s="13"/>
      <c r="O6" s="10"/>
      <c r="P6" s="10"/>
      <c r="Q6" s="10"/>
      <c r="R6" s="10"/>
      <c r="S6" s="15"/>
      <c r="T6" s="11"/>
      <c r="U6" s="10"/>
      <c r="V6" s="10"/>
      <c r="W6" s="10"/>
      <c r="X6" s="10"/>
      <c r="Y6" s="15"/>
      <c r="Z6" s="37">
        <f t="shared" ref="Z6:AB52" si="0">SUM(H6,K6,N6,Q6,T6,W6)</f>
        <v>2</v>
      </c>
      <c r="AA6" s="39">
        <f t="shared" si="0"/>
        <v>2</v>
      </c>
      <c r="AB6" s="14">
        <f t="shared" si="0"/>
        <v>0</v>
      </c>
    </row>
    <row r="7" spans="1:28" ht="16.5" customHeight="1" x14ac:dyDescent="0.15">
      <c r="A7" s="230"/>
      <c r="B7" s="234"/>
      <c r="C7" s="8"/>
      <c r="D7" s="68" t="s">
        <v>74</v>
      </c>
      <c r="E7" s="69" t="s">
        <v>67</v>
      </c>
      <c r="F7" s="9" t="s">
        <v>70</v>
      </c>
      <c r="G7" s="10" t="s">
        <v>71</v>
      </c>
      <c r="H7" s="73"/>
      <c r="I7" s="71"/>
      <c r="J7" s="71"/>
      <c r="K7" s="71"/>
      <c r="L7" s="71"/>
      <c r="M7" s="74"/>
      <c r="N7" s="13"/>
      <c r="O7" s="10"/>
      <c r="P7" s="10"/>
      <c r="Q7" s="166"/>
      <c r="R7" s="71"/>
      <c r="S7" s="71"/>
      <c r="T7" s="11"/>
      <c r="U7" s="10"/>
      <c r="V7" s="10"/>
      <c r="W7" s="166">
        <v>2</v>
      </c>
      <c r="X7" s="71">
        <v>2</v>
      </c>
      <c r="Y7" s="71">
        <v>0</v>
      </c>
      <c r="Z7" s="37">
        <f t="shared" si="0"/>
        <v>2</v>
      </c>
      <c r="AA7" s="39">
        <f t="shared" si="0"/>
        <v>2</v>
      </c>
      <c r="AB7" s="14">
        <f t="shared" si="0"/>
        <v>0</v>
      </c>
    </row>
    <row r="8" spans="1:28" ht="16.5" customHeight="1" x14ac:dyDescent="0.15">
      <c r="A8" s="231"/>
      <c r="B8" s="234"/>
      <c r="C8" s="46"/>
      <c r="D8" s="88" t="s">
        <v>260</v>
      </c>
      <c r="E8" s="91" t="s">
        <v>68</v>
      </c>
      <c r="F8" s="92" t="s">
        <v>61</v>
      </c>
      <c r="G8" s="84" t="s">
        <v>61</v>
      </c>
      <c r="H8" s="85"/>
      <c r="I8" s="84"/>
      <c r="J8" s="84"/>
      <c r="K8" s="84">
        <v>2</v>
      </c>
      <c r="L8" s="84">
        <v>2</v>
      </c>
      <c r="M8" s="86">
        <v>0</v>
      </c>
      <c r="N8" s="87"/>
      <c r="O8" s="84"/>
      <c r="P8" s="84"/>
      <c r="Q8" s="84"/>
      <c r="R8" s="84"/>
      <c r="S8" s="86"/>
      <c r="T8" s="82"/>
      <c r="U8" s="81"/>
      <c r="V8" s="81"/>
      <c r="W8" s="81"/>
      <c r="X8" s="81"/>
      <c r="Y8" s="83"/>
      <c r="Z8" s="89">
        <f t="shared" ref="Z8:Z9" si="1">SUM(H8,K8,N8,Q8,T8,W8)</f>
        <v>2</v>
      </c>
      <c r="AA8" s="90">
        <f t="shared" ref="AA8:AA9" si="2">SUM(I8,L8,O8,R8,U8,X8)</f>
        <v>2</v>
      </c>
      <c r="AB8" s="14">
        <f t="shared" ref="AB8:AB9" si="3">SUM(J8,M8,P8,S8,V8,Y8)</f>
        <v>0</v>
      </c>
    </row>
    <row r="9" spans="1:28" ht="16.5" customHeight="1" x14ac:dyDescent="0.15">
      <c r="A9" s="231"/>
      <c r="B9" s="234"/>
      <c r="C9" s="46"/>
      <c r="D9" s="88" t="s">
        <v>261</v>
      </c>
      <c r="E9" s="91" t="s">
        <v>62</v>
      </c>
      <c r="F9" s="92" t="s">
        <v>61</v>
      </c>
      <c r="G9" s="84" t="s">
        <v>61</v>
      </c>
      <c r="H9" s="85"/>
      <c r="I9" s="84"/>
      <c r="J9" s="84"/>
      <c r="K9" s="84">
        <v>2</v>
      </c>
      <c r="L9" s="84">
        <v>2</v>
      </c>
      <c r="M9" s="86">
        <v>0</v>
      </c>
      <c r="N9" s="87"/>
      <c r="O9" s="84"/>
      <c r="P9" s="84"/>
      <c r="Q9" s="84"/>
      <c r="R9" s="84"/>
      <c r="S9" s="86"/>
      <c r="T9" s="82"/>
      <c r="U9" s="81"/>
      <c r="V9" s="81"/>
      <c r="W9" s="81"/>
      <c r="X9" s="81"/>
      <c r="Y9" s="83"/>
      <c r="Z9" s="89">
        <f t="shared" si="1"/>
        <v>2</v>
      </c>
      <c r="AA9" s="90">
        <f t="shared" si="2"/>
        <v>2</v>
      </c>
      <c r="AB9" s="14">
        <f t="shared" si="3"/>
        <v>0</v>
      </c>
    </row>
    <row r="10" spans="1:28" ht="16.5" customHeight="1" x14ac:dyDescent="0.15">
      <c r="A10" s="231"/>
      <c r="B10" s="235"/>
      <c r="C10" s="46"/>
      <c r="D10" s="88" t="s">
        <v>262</v>
      </c>
      <c r="E10" s="91" t="s">
        <v>62</v>
      </c>
      <c r="F10" s="92" t="s">
        <v>61</v>
      </c>
      <c r="G10" s="84" t="s">
        <v>61</v>
      </c>
      <c r="H10" s="85"/>
      <c r="I10" s="84"/>
      <c r="J10" s="84"/>
      <c r="K10" s="84"/>
      <c r="L10" s="84"/>
      <c r="M10" s="86"/>
      <c r="N10" s="87">
        <v>2</v>
      </c>
      <c r="O10" s="84">
        <v>2</v>
      </c>
      <c r="P10" s="84">
        <v>0</v>
      </c>
      <c r="Q10" s="84"/>
      <c r="R10" s="84"/>
      <c r="S10" s="86"/>
      <c r="T10" s="82"/>
      <c r="U10" s="81"/>
      <c r="V10" s="81"/>
      <c r="W10" s="81"/>
      <c r="X10" s="81"/>
      <c r="Y10" s="83"/>
      <c r="Z10" s="37">
        <f t="shared" si="0"/>
        <v>2</v>
      </c>
      <c r="AA10" s="39">
        <f t="shared" si="0"/>
        <v>2</v>
      </c>
      <c r="AB10" s="14">
        <f t="shared" si="0"/>
        <v>0</v>
      </c>
    </row>
    <row r="11" spans="1:28" ht="16.5" customHeight="1" x14ac:dyDescent="0.15">
      <c r="A11" s="231"/>
      <c r="B11" s="79"/>
      <c r="C11" s="46"/>
      <c r="D11" s="88" t="s">
        <v>263</v>
      </c>
      <c r="E11" s="91" t="s">
        <v>62</v>
      </c>
      <c r="F11" s="92" t="s">
        <v>61</v>
      </c>
      <c r="G11" s="84" t="s">
        <v>61</v>
      </c>
      <c r="H11" s="85"/>
      <c r="I11" s="84"/>
      <c r="J11" s="84"/>
      <c r="K11" s="84"/>
      <c r="L11" s="84"/>
      <c r="M11" s="86"/>
      <c r="N11" s="87"/>
      <c r="O11" s="84"/>
      <c r="P11" s="84"/>
      <c r="Q11" s="84">
        <v>2</v>
      </c>
      <c r="R11" s="84">
        <v>2</v>
      </c>
      <c r="S11" s="86">
        <v>0</v>
      </c>
      <c r="T11" s="85"/>
      <c r="U11" s="84"/>
      <c r="V11" s="84"/>
      <c r="W11" s="84"/>
      <c r="X11" s="84"/>
      <c r="Y11" s="86"/>
      <c r="Z11" s="77">
        <f t="shared" ref="Z11" si="4">SUM(H11,K11,N11,Q11,T11,W11)</f>
        <v>2</v>
      </c>
      <c r="AA11" s="80">
        <f t="shared" ref="AA11" si="5">SUM(I11,L11,O11,R11,U11,X11)</f>
        <v>2</v>
      </c>
      <c r="AB11" s="75">
        <f t="shared" ref="AB11" si="6">SUM(J11,M11,P11,S11,V11,Y11)</f>
        <v>0</v>
      </c>
    </row>
    <row r="12" spans="1:28" ht="16.5" customHeight="1" thickBot="1" x14ac:dyDescent="0.2">
      <c r="A12" s="232"/>
      <c r="B12" s="41" t="s">
        <v>32</v>
      </c>
      <c r="C12" s="16"/>
      <c r="D12" s="107"/>
      <c r="E12" s="16"/>
      <c r="F12" s="41"/>
      <c r="G12" s="48"/>
      <c r="H12" s="200">
        <f t="shared" ref="H12:P12" si="7">SUM(H5:H11)</f>
        <v>3</v>
      </c>
      <c r="I12" s="200">
        <f t="shared" si="7"/>
        <v>3</v>
      </c>
      <c r="J12" s="200">
        <f t="shared" si="7"/>
        <v>0</v>
      </c>
      <c r="K12" s="200">
        <f t="shared" si="7"/>
        <v>4</v>
      </c>
      <c r="L12" s="200">
        <f t="shared" si="7"/>
        <v>4</v>
      </c>
      <c r="M12" s="200">
        <f t="shared" si="7"/>
        <v>0</v>
      </c>
      <c r="N12" s="200">
        <f t="shared" si="7"/>
        <v>2</v>
      </c>
      <c r="O12" s="200">
        <f t="shared" si="7"/>
        <v>2</v>
      </c>
      <c r="P12" s="200">
        <f t="shared" si="7"/>
        <v>0</v>
      </c>
      <c r="Q12" s="200">
        <f>SUM(Q5:Q11)</f>
        <v>2</v>
      </c>
      <c r="R12" s="200">
        <f t="shared" ref="R12:S12" si="8">SUM(R5:R11)</f>
        <v>2</v>
      </c>
      <c r="S12" s="200">
        <f t="shared" si="8"/>
        <v>0</v>
      </c>
      <c r="T12" s="200">
        <f>SUM(T5:T11)</f>
        <v>0</v>
      </c>
      <c r="U12" s="41">
        <f t="shared" ref="U12:Y12" si="9">SUM(U5:U10)</f>
        <v>0</v>
      </c>
      <c r="V12" s="41">
        <f t="shared" si="9"/>
        <v>0</v>
      </c>
      <c r="W12" s="41">
        <f t="shared" si="9"/>
        <v>2</v>
      </c>
      <c r="X12" s="41">
        <f t="shared" si="9"/>
        <v>2</v>
      </c>
      <c r="Y12" s="17">
        <f t="shared" si="9"/>
        <v>0</v>
      </c>
      <c r="Z12" s="40">
        <f>SUM(Z5:Z11)</f>
        <v>13</v>
      </c>
      <c r="AA12" s="41">
        <f>SUM(AA5:AA11)</f>
        <v>13</v>
      </c>
      <c r="AB12" s="17">
        <f>SUM(AB5:AB11)</f>
        <v>0</v>
      </c>
    </row>
    <row r="13" spans="1:28" ht="16.5" customHeight="1" x14ac:dyDescent="0.15">
      <c r="A13" s="230"/>
      <c r="B13" s="163" t="s">
        <v>9</v>
      </c>
      <c r="C13" s="9">
        <v>12011805</v>
      </c>
      <c r="D13" s="70" t="s">
        <v>256</v>
      </c>
      <c r="E13" s="71" t="s">
        <v>38</v>
      </c>
      <c r="F13" s="21"/>
      <c r="G13" s="47" t="s">
        <v>76</v>
      </c>
      <c r="H13" s="57"/>
      <c r="I13" s="21"/>
      <c r="J13" s="21"/>
      <c r="K13" s="21"/>
      <c r="L13" s="21"/>
      <c r="M13" s="23"/>
      <c r="N13" s="22"/>
      <c r="O13" s="21"/>
      <c r="P13" s="21"/>
      <c r="Q13" s="21"/>
      <c r="R13" s="21"/>
      <c r="S13" s="23"/>
      <c r="T13" s="76">
        <v>1</v>
      </c>
      <c r="U13" s="71">
        <v>1</v>
      </c>
      <c r="V13" s="71">
        <v>0</v>
      </c>
      <c r="W13" s="21"/>
      <c r="X13" s="21"/>
      <c r="Y13" s="23"/>
      <c r="Z13" s="37">
        <f t="shared" si="0"/>
        <v>1</v>
      </c>
      <c r="AA13" s="39">
        <f t="shared" si="0"/>
        <v>1</v>
      </c>
      <c r="AB13" s="14">
        <f t="shared" si="0"/>
        <v>0</v>
      </c>
    </row>
    <row r="14" spans="1:28" ht="36" x14ac:dyDescent="0.15">
      <c r="A14" s="230"/>
      <c r="B14" s="241" t="s">
        <v>255</v>
      </c>
      <c r="C14" s="35">
        <v>12011705</v>
      </c>
      <c r="D14" s="102" t="s">
        <v>91</v>
      </c>
      <c r="E14" s="35" t="s">
        <v>77</v>
      </c>
      <c r="F14" s="35" t="s">
        <v>78</v>
      </c>
      <c r="G14" s="55" t="s">
        <v>61</v>
      </c>
      <c r="H14" s="56">
        <v>3</v>
      </c>
      <c r="I14" s="10">
        <v>3</v>
      </c>
      <c r="J14" s="10">
        <v>0</v>
      </c>
      <c r="K14" s="10"/>
      <c r="L14" s="10"/>
      <c r="M14" s="15"/>
      <c r="N14" s="11"/>
      <c r="O14" s="10"/>
      <c r="P14" s="10"/>
      <c r="Q14" s="10"/>
      <c r="R14" s="10"/>
      <c r="S14" s="15"/>
      <c r="T14" s="11"/>
      <c r="U14" s="10"/>
      <c r="V14" s="10"/>
      <c r="W14" s="10"/>
      <c r="X14" s="10"/>
      <c r="Y14" s="15"/>
      <c r="Z14" s="37">
        <f t="shared" si="0"/>
        <v>3</v>
      </c>
      <c r="AA14" s="39">
        <f t="shared" si="0"/>
        <v>3</v>
      </c>
      <c r="AB14" s="14">
        <f t="shared" si="0"/>
        <v>0</v>
      </c>
    </row>
    <row r="15" spans="1:28" ht="24.75" x14ac:dyDescent="0.15">
      <c r="A15" s="230"/>
      <c r="B15" s="241"/>
      <c r="C15" s="35">
        <v>12011701</v>
      </c>
      <c r="D15" s="102" t="s">
        <v>88</v>
      </c>
      <c r="E15" s="35" t="s">
        <v>75</v>
      </c>
      <c r="F15" s="35" t="s">
        <v>78</v>
      </c>
      <c r="G15" s="55" t="s">
        <v>61</v>
      </c>
      <c r="H15" s="56">
        <v>3</v>
      </c>
      <c r="I15" s="10">
        <v>3</v>
      </c>
      <c r="J15" s="10">
        <v>0</v>
      </c>
      <c r="K15" s="10"/>
      <c r="L15" s="10"/>
      <c r="M15" s="15"/>
      <c r="N15" s="11"/>
      <c r="O15" s="10"/>
      <c r="P15" s="10"/>
      <c r="Q15" s="10"/>
      <c r="R15" s="10"/>
      <c r="S15" s="15"/>
      <c r="T15" s="11"/>
      <c r="U15" s="10"/>
      <c r="V15" s="10"/>
      <c r="W15" s="10"/>
      <c r="X15" s="10"/>
      <c r="Y15" s="15"/>
      <c r="Z15" s="93">
        <f t="shared" ref="Z15:Z31" si="10">SUM(H15,K15,N15,Q15,T15,W15)</f>
        <v>3</v>
      </c>
      <c r="AA15" s="90">
        <f t="shared" ref="AA15:AA31" si="11">SUM(I15,L15,O15,R15,U15,X15)</f>
        <v>3</v>
      </c>
      <c r="AB15" s="14">
        <f t="shared" ref="AB15:AB31" si="12">SUM(J15,M15,P15,S15,V15,Y15)</f>
        <v>0</v>
      </c>
    </row>
    <row r="16" spans="1:28" ht="27" x14ac:dyDescent="0.15">
      <c r="A16" s="230"/>
      <c r="B16" s="241"/>
      <c r="C16" s="9">
        <v>12011702</v>
      </c>
      <c r="D16" s="102" t="s">
        <v>89</v>
      </c>
      <c r="E16" s="103" t="s">
        <v>77</v>
      </c>
      <c r="F16" s="35" t="s">
        <v>78</v>
      </c>
      <c r="G16" s="47" t="s">
        <v>61</v>
      </c>
      <c r="H16" s="57">
        <v>3</v>
      </c>
      <c r="I16" s="21">
        <v>3</v>
      </c>
      <c r="J16" s="21">
        <v>0</v>
      </c>
      <c r="K16" s="21"/>
      <c r="L16" s="21"/>
      <c r="M16" s="23"/>
      <c r="N16" s="22"/>
      <c r="O16" s="21"/>
      <c r="P16" s="21"/>
      <c r="Q16" s="21"/>
      <c r="R16" s="21"/>
      <c r="S16" s="23"/>
      <c r="T16" s="22"/>
      <c r="U16" s="21"/>
      <c r="V16" s="21"/>
      <c r="W16" s="21"/>
      <c r="X16" s="21"/>
      <c r="Y16" s="23"/>
      <c r="Z16" s="93">
        <f t="shared" si="10"/>
        <v>3</v>
      </c>
      <c r="AA16" s="90">
        <f t="shared" si="11"/>
        <v>3</v>
      </c>
      <c r="AB16" s="14">
        <f t="shared" si="12"/>
        <v>0</v>
      </c>
    </row>
    <row r="17" spans="1:28" ht="27" x14ac:dyDescent="0.15">
      <c r="A17" s="230"/>
      <c r="B17" s="241"/>
      <c r="C17" s="9">
        <v>12011801</v>
      </c>
      <c r="D17" s="102" t="s">
        <v>90</v>
      </c>
      <c r="E17" s="104"/>
      <c r="F17" s="35" t="s">
        <v>81</v>
      </c>
      <c r="G17" s="47" t="s">
        <v>86</v>
      </c>
      <c r="H17" s="57">
        <v>3</v>
      </c>
      <c r="I17" s="21">
        <v>1</v>
      </c>
      <c r="J17" s="21">
        <v>2</v>
      </c>
      <c r="K17" s="21"/>
      <c r="L17" s="110"/>
      <c r="M17" s="111"/>
      <c r="N17" s="22"/>
      <c r="O17" s="21"/>
      <c r="P17" s="21"/>
      <c r="Q17" s="110"/>
      <c r="R17" s="110"/>
      <c r="S17" s="23"/>
      <c r="T17" s="22"/>
      <c r="U17" s="21"/>
      <c r="V17" s="21"/>
      <c r="W17" s="24"/>
      <c r="X17" s="24"/>
      <c r="Y17" s="23"/>
      <c r="Z17" s="93">
        <f t="shared" si="10"/>
        <v>3</v>
      </c>
      <c r="AA17" s="90">
        <f t="shared" si="11"/>
        <v>1</v>
      </c>
      <c r="AB17" s="14">
        <f t="shared" si="12"/>
        <v>2</v>
      </c>
    </row>
    <row r="18" spans="1:28" ht="27" customHeight="1" x14ac:dyDescent="0.15">
      <c r="A18" s="230"/>
      <c r="B18" s="241"/>
      <c r="C18" s="9"/>
      <c r="D18" s="102" t="s">
        <v>148</v>
      </c>
      <c r="E18" s="104"/>
      <c r="F18" s="35" t="s">
        <v>44</v>
      </c>
      <c r="G18" s="47" t="s">
        <v>76</v>
      </c>
      <c r="H18" s="57"/>
      <c r="I18" s="21"/>
      <c r="J18" s="21"/>
      <c r="K18" s="116">
        <v>3</v>
      </c>
      <c r="L18" s="167">
        <v>1</v>
      </c>
      <c r="M18" s="168">
        <v>2</v>
      </c>
      <c r="N18" s="22"/>
      <c r="O18" s="21"/>
      <c r="P18" s="21"/>
      <c r="Q18" s="116"/>
      <c r="R18" s="167"/>
      <c r="S18" s="168"/>
      <c r="T18" s="164"/>
      <c r="U18" s="21"/>
      <c r="V18" s="21"/>
      <c r="W18" s="24"/>
      <c r="X18" s="24"/>
      <c r="Y18" s="49"/>
      <c r="Z18" s="165">
        <f t="shared" ref="Z18" si="13">SUM(H18,K18,N18,Q18,T18,W18)</f>
        <v>3</v>
      </c>
      <c r="AA18" s="90">
        <f t="shared" ref="AA18" si="14">SUM(I18,L18,O18,R18,U18,X18)</f>
        <v>1</v>
      </c>
      <c r="AB18" s="14">
        <f t="shared" ref="AB18" si="15">SUM(J18,M18,P18,S18,V18,Y18)</f>
        <v>2</v>
      </c>
    </row>
    <row r="19" spans="1:28" ht="27" x14ac:dyDescent="0.15">
      <c r="A19" s="230"/>
      <c r="B19" s="241"/>
      <c r="C19" s="9">
        <v>12011602</v>
      </c>
      <c r="D19" s="51" t="s">
        <v>145</v>
      </c>
      <c r="E19" s="105" t="s">
        <v>80</v>
      </c>
      <c r="F19" s="10" t="s">
        <v>78</v>
      </c>
      <c r="G19" s="10" t="s">
        <v>61</v>
      </c>
      <c r="H19" s="11"/>
      <c r="I19" s="10"/>
      <c r="J19" s="10"/>
      <c r="K19" s="10">
        <v>3</v>
      </c>
      <c r="L19" s="10">
        <v>3</v>
      </c>
      <c r="M19" s="15">
        <v>0</v>
      </c>
      <c r="N19" s="11"/>
      <c r="O19" s="10"/>
      <c r="P19" s="10"/>
      <c r="Q19" s="71"/>
      <c r="R19" s="71"/>
      <c r="S19" s="74"/>
      <c r="T19" s="76"/>
      <c r="U19" s="71"/>
      <c r="V19" s="71"/>
      <c r="W19" s="10"/>
      <c r="X19" s="10"/>
      <c r="Y19" s="47"/>
      <c r="Z19" s="93">
        <f t="shared" si="10"/>
        <v>3</v>
      </c>
      <c r="AA19" s="90">
        <f t="shared" si="11"/>
        <v>3</v>
      </c>
      <c r="AB19" s="14">
        <f t="shared" si="12"/>
        <v>0</v>
      </c>
    </row>
    <row r="20" spans="1:28" ht="27" x14ac:dyDescent="0.15">
      <c r="A20" s="230"/>
      <c r="B20" s="241"/>
      <c r="C20" s="9">
        <v>12011608</v>
      </c>
      <c r="D20" s="50" t="s">
        <v>92</v>
      </c>
      <c r="E20" s="21" t="s">
        <v>75</v>
      </c>
      <c r="F20" s="21" t="s">
        <v>78</v>
      </c>
      <c r="G20" s="10" t="s">
        <v>61</v>
      </c>
      <c r="H20" s="22"/>
      <c r="I20" s="110"/>
      <c r="J20" s="110"/>
      <c r="K20" s="21">
        <v>3</v>
      </c>
      <c r="L20" s="21">
        <v>1</v>
      </c>
      <c r="M20" s="23">
        <v>2</v>
      </c>
      <c r="N20" s="112"/>
      <c r="O20" s="110"/>
      <c r="P20" s="110"/>
      <c r="Q20" s="110"/>
      <c r="R20" s="110"/>
      <c r="S20" s="23"/>
      <c r="T20" s="113"/>
      <c r="U20" s="110"/>
      <c r="V20" s="110"/>
      <c r="W20" s="24"/>
      <c r="X20" s="24"/>
      <c r="Y20" s="49"/>
      <c r="Z20" s="93">
        <f t="shared" si="10"/>
        <v>3</v>
      </c>
      <c r="AA20" s="90">
        <f t="shared" si="11"/>
        <v>1</v>
      </c>
      <c r="AB20" s="14">
        <f t="shared" si="12"/>
        <v>2</v>
      </c>
    </row>
    <row r="21" spans="1:28" ht="27" x14ac:dyDescent="0.15">
      <c r="A21" s="230"/>
      <c r="B21" s="241"/>
      <c r="C21" s="9">
        <v>12011614</v>
      </c>
      <c r="D21" s="50" t="s">
        <v>146</v>
      </c>
      <c r="E21" s="21" t="s">
        <v>82</v>
      </c>
      <c r="F21" s="21" t="s">
        <v>81</v>
      </c>
      <c r="G21" s="10" t="s">
        <v>61</v>
      </c>
      <c r="H21" s="112"/>
      <c r="I21" s="110"/>
      <c r="J21" s="21"/>
      <c r="K21" s="21">
        <v>3</v>
      </c>
      <c r="L21" s="110">
        <v>1</v>
      </c>
      <c r="M21" s="111">
        <v>2</v>
      </c>
      <c r="N21" s="112"/>
      <c r="O21" s="110"/>
      <c r="P21" s="110"/>
      <c r="Q21" s="21"/>
      <c r="R21" s="21"/>
      <c r="S21" s="23"/>
      <c r="T21" s="113"/>
      <c r="U21" s="110"/>
      <c r="V21" s="110"/>
      <c r="W21" s="21"/>
      <c r="X21" s="21"/>
      <c r="Y21" s="49"/>
      <c r="Z21" s="93">
        <f t="shared" si="10"/>
        <v>3</v>
      </c>
      <c r="AA21" s="90">
        <f t="shared" si="11"/>
        <v>1</v>
      </c>
      <c r="AB21" s="14">
        <f t="shared" si="12"/>
        <v>2</v>
      </c>
    </row>
    <row r="22" spans="1:28" ht="24.75" x14ac:dyDescent="0.15">
      <c r="A22" s="230"/>
      <c r="B22" s="241"/>
      <c r="C22" s="9">
        <v>12011709</v>
      </c>
      <c r="D22" s="50" t="s">
        <v>93</v>
      </c>
      <c r="E22" s="21" t="s">
        <v>75</v>
      </c>
      <c r="F22" s="21" t="s">
        <v>78</v>
      </c>
      <c r="G22" s="10" t="s">
        <v>61</v>
      </c>
      <c r="H22" s="112"/>
      <c r="I22" s="110"/>
      <c r="J22" s="21"/>
      <c r="K22" s="21"/>
      <c r="L22" s="110"/>
      <c r="M22" s="111"/>
      <c r="N22" s="112">
        <v>3</v>
      </c>
      <c r="O22" s="110">
        <v>3</v>
      </c>
      <c r="P22" s="110">
        <v>0</v>
      </c>
      <c r="Q22" s="21"/>
      <c r="R22" s="21"/>
      <c r="S22" s="23"/>
      <c r="T22" s="113"/>
      <c r="U22" s="110"/>
      <c r="V22" s="110"/>
      <c r="W22" s="21"/>
      <c r="X22" s="21"/>
      <c r="Y22" s="49"/>
      <c r="Z22" s="93">
        <f t="shared" si="10"/>
        <v>3</v>
      </c>
      <c r="AA22" s="90">
        <f t="shared" si="11"/>
        <v>3</v>
      </c>
      <c r="AB22" s="14">
        <f t="shared" si="12"/>
        <v>0</v>
      </c>
    </row>
    <row r="23" spans="1:28" ht="24.75" x14ac:dyDescent="0.15">
      <c r="A23" s="230"/>
      <c r="B23" s="241"/>
      <c r="C23" s="9">
        <v>12011607</v>
      </c>
      <c r="D23" s="50" t="s">
        <v>101</v>
      </c>
      <c r="E23" s="21" t="s">
        <v>80</v>
      </c>
      <c r="F23" s="21" t="s">
        <v>78</v>
      </c>
      <c r="G23" s="10" t="s">
        <v>61</v>
      </c>
      <c r="H23" s="112"/>
      <c r="I23" s="110"/>
      <c r="J23" s="21"/>
      <c r="K23" s="21"/>
      <c r="L23" s="110"/>
      <c r="M23" s="111"/>
      <c r="N23" s="112">
        <v>3</v>
      </c>
      <c r="O23" s="110">
        <v>1</v>
      </c>
      <c r="P23" s="110">
        <v>2</v>
      </c>
      <c r="Q23" s="21"/>
      <c r="R23" s="21"/>
      <c r="S23" s="23"/>
      <c r="T23" s="112"/>
      <c r="U23" s="110"/>
      <c r="V23" s="110"/>
      <c r="W23" s="21"/>
      <c r="X23" s="21"/>
      <c r="Y23" s="49"/>
      <c r="Z23" s="93">
        <f t="shared" si="10"/>
        <v>3</v>
      </c>
      <c r="AA23" s="90">
        <f t="shared" si="11"/>
        <v>1</v>
      </c>
      <c r="AB23" s="14">
        <f t="shared" si="12"/>
        <v>2</v>
      </c>
    </row>
    <row r="24" spans="1:28" ht="38.25" x14ac:dyDescent="0.15">
      <c r="A24" s="230"/>
      <c r="B24" s="241"/>
      <c r="C24" s="9">
        <v>12011603</v>
      </c>
      <c r="D24" s="50" t="s">
        <v>95</v>
      </c>
      <c r="E24" s="21" t="s">
        <v>82</v>
      </c>
      <c r="F24" s="21" t="s">
        <v>78</v>
      </c>
      <c r="G24" s="47" t="s">
        <v>61</v>
      </c>
      <c r="H24" s="114"/>
      <c r="I24" s="110"/>
      <c r="J24" s="21"/>
      <c r="K24" s="21"/>
      <c r="L24" s="110"/>
      <c r="M24" s="111"/>
      <c r="N24" s="112">
        <v>3</v>
      </c>
      <c r="O24" s="110">
        <v>1</v>
      </c>
      <c r="P24" s="110">
        <v>2</v>
      </c>
      <c r="Q24" s="21"/>
      <c r="R24" s="21"/>
      <c r="S24" s="23"/>
      <c r="T24" s="112"/>
      <c r="U24" s="110"/>
      <c r="V24" s="110"/>
      <c r="W24" s="21"/>
      <c r="X24" s="21"/>
      <c r="Y24" s="23"/>
      <c r="Z24" s="93">
        <f t="shared" si="10"/>
        <v>3</v>
      </c>
      <c r="AA24" s="90">
        <f t="shared" si="11"/>
        <v>1</v>
      </c>
      <c r="AB24" s="14">
        <f t="shared" si="12"/>
        <v>2</v>
      </c>
    </row>
    <row r="25" spans="1:28" ht="27" x14ac:dyDescent="0.15">
      <c r="A25" s="230"/>
      <c r="B25" s="241"/>
      <c r="C25" s="9">
        <v>12011613</v>
      </c>
      <c r="D25" s="50" t="s">
        <v>96</v>
      </c>
      <c r="E25" s="21" t="s">
        <v>82</v>
      </c>
      <c r="F25" s="21" t="s">
        <v>83</v>
      </c>
      <c r="G25" s="47" t="s">
        <v>86</v>
      </c>
      <c r="H25" s="114"/>
      <c r="I25" s="110"/>
      <c r="J25" s="21"/>
      <c r="K25" s="21"/>
      <c r="L25" s="110"/>
      <c r="M25" s="111"/>
      <c r="N25" s="112">
        <v>3</v>
      </c>
      <c r="O25" s="110">
        <v>1</v>
      </c>
      <c r="P25" s="110">
        <v>2</v>
      </c>
      <c r="Q25" s="21"/>
      <c r="R25" s="21"/>
      <c r="S25" s="23"/>
      <c r="T25" s="112"/>
      <c r="U25" s="110"/>
      <c r="V25" s="110"/>
      <c r="W25" s="21"/>
      <c r="X25" s="21"/>
      <c r="Y25" s="23"/>
      <c r="Z25" s="93">
        <f t="shared" si="10"/>
        <v>3</v>
      </c>
      <c r="AA25" s="90">
        <f t="shared" si="11"/>
        <v>1</v>
      </c>
      <c r="AB25" s="14">
        <f t="shared" si="12"/>
        <v>2</v>
      </c>
    </row>
    <row r="26" spans="1:28" ht="27" x14ac:dyDescent="0.15">
      <c r="A26" s="230"/>
      <c r="B26" s="241"/>
      <c r="C26" s="9">
        <v>12011615</v>
      </c>
      <c r="D26" s="50" t="s">
        <v>97</v>
      </c>
      <c r="E26" s="21" t="s">
        <v>75</v>
      </c>
      <c r="F26" s="21" t="s">
        <v>78</v>
      </c>
      <c r="G26" s="47" t="s">
        <v>61</v>
      </c>
      <c r="H26" s="114"/>
      <c r="I26" s="110"/>
      <c r="J26" s="21"/>
      <c r="K26" s="21"/>
      <c r="L26" s="110"/>
      <c r="M26" s="111"/>
      <c r="N26" s="112">
        <v>3</v>
      </c>
      <c r="O26" s="110">
        <v>1</v>
      </c>
      <c r="P26" s="110">
        <v>2</v>
      </c>
      <c r="Q26" s="21"/>
      <c r="R26" s="21"/>
      <c r="S26" s="23"/>
      <c r="T26" s="112"/>
      <c r="U26" s="110"/>
      <c r="V26" s="110"/>
      <c r="W26" s="21"/>
      <c r="X26" s="21"/>
      <c r="Y26" s="23"/>
      <c r="Z26" s="93">
        <f t="shared" si="10"/>
        <v>3</v>
      </c>
      <c r="AA26" s="90">
        <f t="shared" si="11"/>
        <v>1</v>
      </c>
      <c r="AB26" s="14">
        <f t="shared" si="12"/>
        <v>2</v>
      </c>
    </row>
    <row r="27" spans="1:28" ht="36" x14ac:dyDescent="0.15">
      <c r="A27" s="230"/>
      <c r="B27" s="241"/>
      <c r="C27" s="9">
        <v>12011711</v>
      </c>
      <c r="D27" s="50" t="s">
        <v>98</v>
      </c>
      <c r="E27" s="21" t="s">
        <v>75</v>
      </c>
      <c r="F27" s="21" t="s">
        <v>78</v>
      </c>
      <c r="G27" s="47" t="s">
        <v>61</v>
      </c>
      <c r="H27" s="114"/>
      <c r="I27" s="110"/>
      <c r="J27" s="21"/>
      <c r="K27" s="21"/>
      <c r="L27" s="110"/>
      <c r="M27" s="111"/>
      <c r="N27" s="112"/>
      <c r="O27" s="110"/>
      <c r="P27" s="110"/>
      <c r="Q27" s="21">
        <v>3</v>
      </c>
      <c r="R27" s="21">
        <v>1</v>
      </c>
      <c r="S27" s="23">
        <v>2</v>
      </c>
      <c r="T27" s="112"/>
      <c r="U27" s="110"/>
      <c r="V27" s="110"/>
      <c r="W27" s="21"/>
      <c r="X27" s="21"/>
      <c r="Y27" s="23"/>
      <c r="Z27" s="93">
        <f t="shared" si="10"/>
        <v>3</v>
      </c>
      <c r="AA27" s="90">
        <f t="shared" si="11"/>
        <v>1</v>
      </c>
      <c r="AB27" s="14">
        <f t="shared" si="12"/>
        <v>2</v>
      </c>
    </row>
    <row r="28" spans="1:28" ht="24.75" x14ac:dyDescent="0.15">
      <c r="A28" s="230"/>
      <c r="B28" s="241"/>
      <c r="C28" s="9">
        <v>12011618</v>
      </c>
      <c r="D28" s="50" t="s">
        <v>99</v>
      </c>
      <c r="E28" s="21" t="s">
        <v>75</v>
      </c>
      <c r="F28" s="21" t="s">
        <v>78</v>
      </c>
      <c r="G28" s="47" t="s">
        <v>61</v>
      </c>
      <c r="H28" s="114"/>
      <c r="I28" s="110"/>
      <c r="J28" s="21"/>
      <c r="K28" s="21"/>
      <c r="L28" s="110"/>
      <c r="M28" s="111"/>
      <c r="N28" s="112"/>
      <c r="O28" s="110"/>
      <c r="P28" s="110"/>
      <c r="Q28" s="21">
        <v>3</v>
      </c>
      <c r="R28" s="21">
        <v>1</v>
      </c>
      <c r="S28" s="23">
        <v>2</v>
      </c>
      <c r="T28" s="112"/>
      <c r="U28" s="110"/>
      <c r="V28" s="110"/>
      <c r="W28" s="21"/>
      <c r="X28" s="21"/>
      <c r="Y28" s="23"/>
      <c r="Z28" s="93">
        <f t="shared" si="10"/>
        <v>3</v>
      </c>
      <c r="AA28" s="90">
        <f t="shared" si="11"/>
        <v>1</v>
      </c>
      <c r="AB28" s="14">
        <f t="shared" si="12"/>
        <v>2</v>
      </c>
    </row>
    <row r="29" spans="1:28" ht="38.25" x14ac:dyDescent="0.15">
      <c r="A29" s="230"/>
      <c r="B29" s="241"/>
      <c r="C29" s="9">
        <v>12011619</v>
      </c>
      <c r="D29" s="50" t="s">
        <v>100</v>
      </c>
      <c r="E29" s="21" t="s">
        <v>75</v>
      </c>
      <c r="F29" s="21" t="s">
        <v>78</v>
      </c>
      <c r="G29" s="47" t="s">
        <v>61</v>
      </c>
      <c r="H29" s="114"/>
      <c r="I29" s="110"/>
      <c r="J29" s="21"/>
      <c r="K29" s="21"/>
      <c r="L29" s="110"/>
      <c r="M29" s="111"/>
      <c r="N29" s="112"/>
      <c r="O29" s="110"/>
      <c r="P29" s="110"/>
      <c r="Q29" s="21">
        <v>3</v>
      </c>
      <c r="R29" s="21">
        <v>1</v>
      </c>
      <c r="S29" s="23">
        <v>2</v>
      </c>
      <c r="T29" s="112"/>
      <c r="U29" s="110"/>
      <c r="V29" s="110"/>
      <c r="W29" s="21"/>
      <c r="X29" s="21"/>
      <c r="Y29" s="23"/>
      <c r="Z29" s="93">
        <f t="shared" si="10"/>
        <v>3</v>
      </c>
      <c r="AA29" s="90">
        <f t="shared" si="11"/>
        <v>1</v>
      </c>
      <c r="AB29" s="14">
        <f t="shared" si="12"/>
        <v>2</v>
      </c>
    </row>
    <row r="30" spans="1:28" ht="27" x14ac:dyDescent="0.15">
      <c r="A30" s="230"/>
      <c r="B30" s="241"/>
      <c r="C30" s="9">
        <v>12011712</v>
      </c>
      <c r="D30" s="50" t="s">
        <v>94</v>
      </c>
      <c r="E30" s="21" t="s">
        <v>75</v>
      </c>
      <c r="F30" s="21" t="s">
        <v>78</v>
      </c>
      <c r="G30" s="47" t="s">
        <v>61</v>
      </c>
      <c r="H30" s="114"/>
      <c r="I30" s="110"/>
      <c r="J30" s="21"/>
      <c r="K30" s="21"/>
      <c r="L30" s="110"/>
      <c r="M30" s="111"/>
      <c r="N30" s="112"/>
      <c r="O30" s="110"/>
      <c r="P30" s="110"/>
      <c r="Q30" s="21">
        <v>3</v>
      </c>
      <c r="R30" s="21">
        <v>1</v>
      </c>
      <c r="S30" s="23">
        <v>2</v>
      </c>
      <c r="T30" s="112"/>
      <c r="U30" s="110"/>
      <c r="V30" s="110"/>
      <c r="W30" s="21"/>
      <c r="X30" s="21"/>
      <c r="Y30" s="23"/>
      <c r="Z30" s="93">
        <f t="shared" si="10"/>
        <v>3</v>
      </c>
      <c r="AA30" s="90">
        <f t="shared" si="11"/>
        <v>1</v>
      </c>
      <c r="AB30" s="14">
        <f t="shared" si="12"/>
        <v>2</v>
      </c>
    </row>
    <row r="31" spans="1:28" ht="27" x14ac:dyDescent="0.15">
      <c r="A31" s="230"/>
      <c r="B31" s="241"/>
      <c r="C31" s="9">
        <v>12011617</v>
      </c>
      <c r="D31" s="50" t="s">
        <v>102</v>
      </c>
      <c r="E31" s="21" t="s">
        <v>82</v>
      </c>
      <c r="F31" s="21" t="s">
        <v>83</v>
      </c>
      <c r="G31" s="47" t="s">
        <v>79</v>
      </c>
      <c r="H31" s="114"/>
      <c r="I31" s="110"/>
      <c r="J31" s="21"/>
      <c r="K31" s="21"/>
      <c r="L31" s="110"/>
      <c r="M31" s="111"/>
      <c r="N31" s="112"/>
      <c r="O31" s="110"/>
      <c r="P31" s="110"/>
      <c r="Q31" s="21">
        <v>3</v>
      </c>
      <c r="R31" s="21">
        <v>1</v>
      </c>
      <c r="S31" s="23">
        <v>2</v>
      </c>
      <c r="T31" s="112"/>
      <c r="U31" s="110"/>
      <c r="V31" s="110"/>
      <c r="W31" s="21"/>
      <c r="X31" s="21"/>
      <c r="Y31" s="23"/>
      <c r="Z31" s="93">
        <f t="shared" si="10"/>
        <v>3</v>
      </c>
      <c r="AA31" s="90">
        <f t="shared" si="11"/>
        <v>1</v>
      </c>
      <c r="AB31" s="14">
        <f t="shared" si="12"/>
        <v>2</v>
      </c>
    </row>
    <row r="32" spans="1:28" ht="27" x14ac:dyDescent="0.15">
      <c r="A32" s="230"/>
      <c r="B32" s="241"/>
      <c r="C32" s="9">
        <v>12011802</v>
      </c>
      <c r="D32" s="50" t="s">
        <v>103</v>
      </c>
      <c r="E32" s="21" t="s">
        <v>75</v>
      </c>
      <c r="F32" s="21" t="s">
        <v>78</v>
      </c>
      <c r="G32" s="47" t="s">
        <v>61</v>
      </c>
      <c r="H32" s="114"/>
      <c r="I32" s="110"/>
      <c r="J32" s="21"/>
      <c r="K32" s="21"/>
      <c r="L32" s="110"/>
      <c r="M32" s="111"/>
      <c r="N32" s="112"/>
      <c r="O32" s="110"/>
      <c r="P32" s="110"/>
      <c r="Q32" s="21"/>
      <c r="R32" s="21"/>
      <c r="S32" s="23"/>
      <c r="T32" s="112">
        <v>3</v>
      </c>
      <c r="U32" s="110">
        <v>1</v>
      </c>
      <c r="V32" s="110">
        <v>2</v>
      </c>
      <c r="W32" s="21"/>
      <c r="X32" s="21"/>
      <c r="Y32" s="23"/>
      <c r="Z32" s="37">
        <f t="shared" si="0"/>
        <v>3</v>
      </c>
      <c r="AA32" s="39">
        <f t="shared" si="0"/>
        <v>1</v>
      </c>
      <c r="AB32" s="14">
        <f t="shared" si="0"/>
        <v>2</v>
      </c>
    </row>
    <row r="33" spans="1:28" ht="24.75" x14ac:dyDescent="0.15">
      <c r="A33" s="230"/>
      <c r="B33" s="241"/>
      <c r="C33" s="9">
        <v>12011713</v>
      </c>
      <c r="D33" s="50" t="s">
        <v>104</v>
      </c>
      <c r="E33" s="21" t="s">
        <v>75</v>
      </c>
      <c r="F33" s="21" t="s">
        <v>78</v>
      </c>
      <c r="G33" s="47" t="s">
        <v>61</v>
      </c>
      <c r="H33" s="114"/>
      <c r="I33" s="110"/>
      <c r="J33" s="21"/>
      <c r="K33" s="21"/>
      <c r="L33" s="110"/>
      <c r="M33" s="111"/>
      <c r="N33" s="112"/>
      <c r="O33" s="110"/>
      <c r="P33" s="110"/>
      <c r="Q33" s="21"/>
      <c r="R33" s="21"/>
      <c r="S33" s="23"/>
      <c r="T33" s="112">
        <v>3</v>
      </c>
      <c r="U33" s="110">
        <v>1</v>
      </c>
      <c r="V33" s="110">
        <v>2</v>
      </c>
      <c r="W33" s="21"/>
      <c r="X33" s="21"/>
      <c r="Y33" s="23"/>
      <c r="Z33" s="93">
        <v>3</v>
      </c>
      <c r="AA33" s="90">
        <v>1</v>
      </c>
      <c r="AB33" s="14">
        <v>2</v>
      </c>
    </row>
    <row r="34" spans="1:28" ht="27" x14ac:dyDescent="0.15">
      <c r="A34" s="230"/>
      <c r="B34" s="241"/>
      <c r="C34" s="9">
        <v>12011803</v>
      </c>
      <c r="D34" s="50" t="s">
        <v>105</v>
      </c>
      <c r="E34" s="21" t="s">
        <v>75</v>
      </c>
      <c r="F34" s="21" t="s">
        <v>78</v>
      </c>
      <c r="G34" s="47" t="s">
        <v>61</v>
      </c>
      <c r="H34" s="114"/>
      <c r="I34" s="110"/>
      <c r="J34" s="21"/>
      <c r="K34" s="21"/>
      <c r="L34" s="110"/>
      <c r="M34" s="111"/>
      <c r="N34" s="112"/>
      <c r="O34" s="110"/>
      <c r="P34" s="110"/>
      <c r="Q34" s="21"/>
      <c r="R34" s="21"/>
      <c r="S34" s="23"/>
      <c r="T34" s="112">
        <v>3</v>
      </c>
      <c r="U34" s="110">
        <v>1</v>
      </c>
      <c r="V34" s="110">
        <v>2</v>
      </c>
      <c r="W34" s="21"/>
      <c r="X34" s="21"/>
      <c r="Y34" s="23"/>
      <c r="Z34" s="37">
        <f t="shared" si="0"/>
        <v>3</v>
      </c>
      <c r="AA34" s="39">
        <f t="shared" si="0"/>
        <v>1</v>
      </c>
      <c r="AB34" s="14">
        <f t="shared" si="0"/>
        <v>2</v>
      </c>
    </row>
    <row r="35" spans="1:28" ht="27" x14ac:dyDescent="0.15">
      <c r="A35" s="230"/>
      <c r="B35" s="241"/>
      <c r="C35" s="9">
        <v>12011622</v>
      </c>
      <c r="D35" s="50" t="s">
        <v>106</v>
      </c>
      <c r="E35" s="106" t="s">
        <v>85</v>
      </c>
      <c r="F35" s="21" t="s">
        <v>78</v>
      </c>
      <c r="G35" s="47" t="s">
        <v>61</v>
      </c>
      <c r="H35" s="114"/>
      <c r="I35" s="110"/>
      <c r="J35" s="21"/>
      <c r="K35" s="21"/>
      <c r="L35" s="110"/>
      <c r="M35" s="111"/>
      <c r="N35" s="112"/>
      <c r="O35" s="110"/>
      <c r="P35" s="110"/>
      <c r="Q35" s="21"/>
      <c r="R35" s="21"/>
      <c r="S35" s="23"/>
      <c r="T35" s="112"/>
      <c r="U35" s="110"/>
      <c r="V35" s="110"/>
      <c r="W35" s="21">
        <v>3</v>
      </c>
      <c r="X35" s="21">
        <v>1</v>
      </c>
      <c r="Y35" s="23">
        <v>2</v>
      </c>
      <c r="Z35" s="93">
        <v>3</v>
      </c>
      <c r="AA35" s="90">
        <v>1</v>
      </c>
      <c r="AB35" s="14">
        <v>2</v>
      </c>
    </row>
    <row r="36" spans="1:28" ht="38.25" x14ac:dyDescent="0.15">
      <c r="A36" s="230"/>
      <c r="B36" s="241"/>
      <c r="C36" s="9">
        <v>12011710</v>
      </c>
      <c r="D36" s="50" t="s">
        <v>87</v>
      </c>
      <c r="E36" s="21" t="s">
        <v>82</v>
      </c>
      <c r="F36" s="21" t="s">
        <v>78</v>
      </c>
      <c r="G36" s="47" t="s">
        <v>61</v>
      </c>
      <c r="H36" s="114"/>
      <c r="I36" s="110"/>
      <c r="J36" s="21"/>
      <c r="K36" s="21"/>
      <c r="L36" s="110"/>
      <c r="M36" s="111"/>
      <c r="N36" s="112"/>
      <c r="O36" s="110"/>
      <c r="P36" s="110"/>
      <c r="Q36" s="21"/>
      <c r="R36" s="21"/>
      <c r="S36" s="23"/>
      <c r="T36" s="112"/>
      <c r="U36" s="110"/>
      <c r="V36" s="110"/>
      <c r="W36" s="21">
        <v>3</v>
      </c>
      <c r="X36" s="21">
        <v>1</v>
      </c>
      <c r="Y36" s="23">
        <v>2</v>
      </c>
      <c r="Z36" s="37">
        <f t="shared" si="0"/>
        <v>3</v>
      </c>
      <c r="AA36" s="39">
        <f t="shared" si="0"/>
        <v>1</v>
      </c>
      <c r="AB36" s="14">
        <f t="shared" si="0"/>
        <v>2</v>
      </c>
    </row>
    <row r="37" spans="1:28" ht="24.75" x14ac:dyDescent="0.15">
      <c r="A37" s="230"/>
      <c r="B37" s="242"/>
      <c r="C37" s="9">
        <v>12011625</v>
      </c>
      <c r="D37" s="50" t="s">
        <v>107</v>
      </c>
      <c r="E37" s="21"/>
      <c r="F37" s="21" t="s">
        <v>78</v>
      </c>
      <c r="G37" s="47" t="s">
        <v>61</v>
      </c>
      <c r="H37" s="114"/>
      <c r="I37" s="110"/>
      <c r="J37" s="21"/>
      <c r="K37" s="21"/>
      <c r="L37" s="110"/>
      <c r="M37" s="111"/>
      <c r="N37" s="112"/>
      <c r="O37" s="110"/>
      <c r="P37" s="110"/>
      <c r="Q37" s="21"/>
      <c r="R37" s="21"/>
      <c r="S37" s="23"/>
      <c r="T37" s="112"/>
      <c r="U37" s="110"/>
      <c r="V37" s="110"/>
      <c r="W37" s="21">
        <v>2</v>
      </c>
      <c r="X37" s="21">
        <v>1</v>
      </c>
      <c r="Y37" s="23">
        <v>1</v>
      </c>
      <c r="Z37" s="37">
        <f t="shared" si="0"/>
        <v>2</v>
      </c>
      <c r="AA37" s="39">
        <f t="shared" si="0"/>
        <v>1</v>
      </c>
      <c r="AB37" s="14">
        <f t="shared" si="0"/>
        <v>1</v>
      </c>
    </row>
    <row r="38" spans="1:28" ht="38.25" x14ac:dyDescent="0.15">
      <c r="A38" s="230"/>
      <c r="B38" s="240" t="s">
        <v>45</v>
      </c>
      <c r="C38" s="9">
        <v>12011708</v>
      </c>
      <c r="D38" s="50" t="s">
        <v>147</v>
      </c>
      <c r="E38" s="21" t="s">
        <v>75</v>
      </c>
      <c r="F38" s="21" t="s">
        <v>78</v>
      </c>
      <c r="G38" s="47" t="s">
        <v>108</v>
      </c>
      <c r="H38" s="114"/>
      <c r="I38" s="110"/>
      <c r="J38" s="21"/>
      <c r="K38" s="21">
        <v>3</v>
      </c>
      <c r="L38" s="110">
        <v>1</v>
      </c>
      <c r="M38" s="111">
        <v>2</v>
      </c>
      <c r="N38" s="112"/>
      <c r="O38" s="110"/>
      <c r="P38" s="110"/>
      <c r="Q38" s="21"/>
      <c r="R38" s="21"/>
      <c r="S38" s="23"/>
      <c r="T38" s="112"/>
      <c r="U38" s="110"/>
      <c r="V38" s="110"/>
      <c r="W38" s="21"/>
      <c r="X38" s="21"/>
      <c r="Y38" s="23"/>
      <c r="Z38" s="37">
        <f t="shared" si="0"/>
        <v>3</v>
      </c>
      <c r="AA38" s="39">
        <f t="shared" si="0"/>
        <v>1</v>
      </c>
      <c r="AB38" s="14">
        <f t="shared" si="0"/>
        <v>2</v>
      </c>
    </row>
    <row r="39" spans="1:28" ht="27" x14ac:dyDescent="0.15">
      <c r="A39" s="230"/>
      <c r="B39" s="241"/>
      <c r="C39" s="9">
        <v>12011714</v>
      </c>
      <c r="D39" s="20" t="s">
        <v>110</v>
      </c>
      <c r="E39" s="21" t="s">
        <v>75</v>
      </c>
      <c r="F39" s="21" t="s">
        <v>78</v>
      </c>
      <c r="G39" s="47" t="s">
        <v>84</v>
      </c>
      <c r="H39" s="58"/>
      <c r="I39" s="21"/>
      <c r="J39" s="21"/>
      <c r="K39" s="21"/>
      <c r="L39" s="24"/>
      <c r="M39" s="27"/>
      <c r="N39" s="22"/>
      <c r="O39" s="21"/>
      <c r="P39" s="21"/>
      <c r="Q39" s="24"/>
      <c r="R39" s="24"/>
      <c r="S39" s="23"/>
      <c r="T39" s="22">
        <v>3</v>
      </c>
      <c r="U39" s="21">
        <v>3</v>
      </c>
      <c r="V39" s="21">
        <v>0</v>
      </c>
      <c r="W39" s="24"/>
      <c r="X39" s="24"/>
      <c r="Y39" s="23"/>
      <c r="Z39" s="37">
        <f t="shared" si="0"/>
        <v>3</v>
      </c>
      <c r="AA39" s="39">
        <f t="shared" si="0"/>
        <v>3</v>
      </c>
      <c r="AB39" s="14">
        <f t="shared" si="0"/>
        <v>0</v>
      </c>
    </row>
    <row r="40" spans="1:28" ht="27" x14ac:dyDescent="0.15">
      <c r="A40" s="230"/>
      <c r="B40" s="242"/>
      <c r="C40" s="9">
        <v>12011713</v>
      </c>
      <c r="D40" s="20" t="s">
        <v>111</v>
      </c>
      <c r="E40" s="21" t="s">
        <v>109</v>
      </c>
      <c r="F40" s="21" t="s">
        <v>71</v>
      </c>
      <c r="G40" s="47" t="s">
        <v>79</v>
      </c>
      <c r="H40" s="58"/>
      <c r="I40" s="24"/>
      <c r="J40" s="21"/>
      <c r="K40" s="21"/>
      <c r="L40" s="24"/>
      <c r="M40" s="27"/>
      <c r="N40" s="22"/>
      <c r="O40" s="21"/>
      <c r="P40" s="21"/>
      <c r="Q40" s="24"/>
      <c r="R40" s="24"/>
      <c r="S40" s="23"/>
      <c r="T40" s="22"/>
      <c r="U40" s="21"/>
      <c r="V40" s="21"/>
      <c r="W40" s="24">
        <v>2</v>
      </c>
      <c r="X40" s="24">
        <v>2</v>
      </c>
      <c r="Y40" s="23">
        <v>0</v>
      </c>
      <c r="Z40" s="37">
        <f t="shared" si="0"/>
        <v>2</v>
      </c>
      <c r="AA40" s="39">
        <f t="shared" si="0"/>
        <v>2</v>
      </c>
      <c r="AB40" s="14">
        <f t="shared" si="0"/>
        <v>0</v>
      </c>
    </row>
    <row r="41" spans="1:28" ht="16.5" customHeight="1" thickBot="1" x14ac:dyDescent="0.2">
      <c r="A41" s="232"/>
      <c r="B41" s="16" t="s">
        <v>32</v>
      </c>
      <c r="C41" s="16"/>
      <c r="D41" s="107"/>
      <c r="E41" s="16"/>
      <c r="F41" s="41"/>
      <c r="G41" s="48"/>
      <c r="H41" s="52">
        <f t="shared" ref="H41:AB41" si="16">SUM(H13:H40)</f>
        <v>12</v>
      </c>
      <c r="I41" s="41">
        <f t="shared" si="16"/>
        <v>10</v>
      </c>
      <c r="J41" s="41">
        <f t="shared" si="16"/>
        <v>2</v>
      </c>
      <c r="K41" s="41">
        <f t="shared" si="16"/>
        <v>15</v>
      </c>
      <c r="L41" s="41">
        <f t="shared" si="16"/>
        <v>7</v>
      </c>
      <c r="M41" s="17">
        <f t="shared" si="16"/>
        <v>8</v>
      </c>
      <c r="N41" s="40">
        <f t="shared" si="16"/>
        <v>15</v>
      </c>
      <c r="O41" s="41">
        <f t="shared" si="16"/>
        <v>7</v>
      </c>
      <c r="P41" s="41">
        <f t="shared" si="16"/>
        <v>8</v>
      </c>
      <c r="Q41" s="41">
        <f t="shared" si="16"/>
        <v>15</v>
      </c>
      <c r="R41" s="41">
        <f t="shared" si="16"/>
        <v>5</v>
      </c>
      <c r="S41" s="17">
        <f t="shared" si="16"/>
        <v>10</v>
      </c>
      <c r="T41" s="40">
        <f t="shared" si="16"/>
        <v>13</v>
      </c>
      <c r="U41" s="41">
        <f t="shared" si="16"/>
        <v>7</v>
      </c>
      <c r="V41" s="41">
        <f t="shared" si="16"/>
        <v>6</v>
      </c>
      <c r="W41" s="41">
        <f t="shared" si="16"/>
        <v>10</v>
      </c>
      <c r="X41" s="41">
        <f t="shared" si="16"/>
        <v>5</v>
      </c>
      <c r="Y41" s="17">
        <f t="shared" si="16"/>
        <v>5</v>
      </c>
      <c r="Z41" s="40">
        <f t="shared" si="16"/>
        <v>80</v>
      </c>
      <c r="AA41" s="41">
        <f t="shared" si="16"/>
        <v>41</v>
      </c>
      <c r="AB41" s="17">
        <f t="shared" si="16"/>
        <v>39</v>
      </c>
    </row>
    <row r="42" spans="1:28" ht="27" x14ac:dyDescent="0.15">
      <c r="A42" s="243" t="s">
        <v>46</v>
      </c>
      <c r="B42" s="244" t="s">
        <v>49</v>
      </c>
      <c r="C42" s="43"/>
      <c r="D42" s="18" t="s">
        <v>112</v>
      </c>
      <c r="E42" s="26" t="s">
        <v>75</v>
      </c>
      <c r="F42" s="26"/>
      <c r="G42" s="47" t="s">
        <v>61</v>
      </c>
      <c r="H42" s="59"/>
      <c r="I42" s="30"/>
      <c r="J42" s="31"/>
      <c r="K42" s="31"/>
      <c r="L42" s="30"/>
      <c r="M42" s="34"/>
      <c r="N42" s="29"/>
      <c r="O42" s="30"/>
      <c r="P42" s="30"/>
      <c r="Q42" s="31"/>
      <c r="R42" s="31"/>
      <c r="S42" s="32"/>
      <c r="T42" s="29"/>
      <c r="U42" s="30"/>
      <c r="V42" s="30"/>
      <c r="W42" s="31">
        <v>2</v>
      </c>
      <c r="X42" s="31">
        <v>0</v>
      </c>
      <c r="Y42" s="32">
        <v>0</v>
      </c>
      <c r="Z42" s="42">
        <f t="shared" si="0"/>
        <v>2</v>
      </c>
      <c r="AA42" s="43">
        <f t="shared" si="0"/>
        <v>0</v>
      </c>
      <c r="AB42" s="60">
        <f t="shared" si="0"/>
        <v>0</v>
      </c>
    </row>
    <row r="43" spans="1:28" ht="24.75" x14ac:dyDescent="0.15">
      <c r="A43" s="243"/>
      <c r="B43" s="242"/>
      <c r="C43" s="101"/>
      <c r="D43" s="102" t="s">
        <v>121</v>
      </c>
      <c r="E43" s="104" t="s">
        <v>75</v>
      </c>
      <c r="F43" s="103"/>
      <c r="G43" s="47" t="s">
        <v>61</v>
      </c>
      <c r="H43" s="59"/>
      <c r="I43" s="30"/>
      <c r="J43" s="31"/>
      <c r="K43" s="31"/>
      <c r="L43" s="30"/>
      <c r="M43" s="34"/>
      <c r="N43" s="29"/>
      <c r="O43" s="30"/>
      <c r="P43" s="30"/>
      <c r="Q43" s="31"/>
      <c r="R43" s="31"/>
      <c r="S43" s="32"/>
      <c r="T43" s="211">
        <v>2</v>
      </c>
      <c r="U43" s="210">
        <v>1</v>
      </c>
      <c r="V43" s="210">
        <v>1</v>
      </c>
      <c r="W43" s="31"/>
      <c r="X43" s="31"/>
      <c r="Y43" s="32"/>
      <c r="Z43" s="130">
        <f t="shared" ref="Z43" si="17">SUM(H43,K43,N43,Q43,T43,W43)</f>
        <v>2</v>
      </c>
      <c r="AA43" s="129">
        <f t="shared" ref="AA43" si="18">SUM(I43,L43,O43,R43,U43,X43)</f>
        <v>1</v>
      </c>
      <c r="AB43" s="60">
        <f t="shared" ref="AB43" si="19">SUM(J43,M43,P43,S43,V43,Y43)</f>
        <v>1</v>
      </c>
    </row>
    <row r="44" spans="1:28" ht="27" x14ac:dyDescent="0.15">
      <c r="A44" s="230"/>
      <c r="B44" s="240" t="s">
        <v>47</v>
      </c>
      <c r="C44" s="28"/>
      <c r="D44" s="102" t="s">
        <v>144</v>
      </c>
      <c r="E44" s="35" t="s">
        <v>75</v>
      </c>
      <c r="F44" s="35"/>
      <c r="G44" s="55" t="s">
        <v>61</v>
      </c>
      <c r="H44" s="117">
        <v>3</v>
      </c>
      <c r="I44" s="35">
        <v>3</v>
      </c>
      <c r="J44" s="35">
        <v>0</v>
      </c>
      <c r="K44" s="35"/>
      <c r="L44" s="35"/>
      <c r="M44" s="118"/>
      <c r="N44" s="11"/>
      <c r="O44" s="10"/>
      <c r="P44" s="10"/>
      <c r="Q44" s="10"/>
      <c r="R44" s="10"/>
      <c r="S44" s="15"/>
      <c r="T44" s="11"/>
      <c r="U44" s="10"/>
      <c r="V44" s="10"/>
      <c r="W44" s="10"/>
      <c r="X44" s="10"/>
      <c r="Y44" s="15"/>
      <c r="Z44" s="37">
        <f t="shared" si="0"/>
        <v>3</v>
      </c>
      <c r="AA44" s="39">
        <f t="shared" si="0"/>
        <v>3</v>
      </c>
      <c r="AB44" s="14">
        <f t="shared" si="0"/>
        <v>0</v>
      </c>
    </row>
    <row r="45" spans="1:28" ht="27" x14ac:dyDescent="0.15">
      <c r="A45" s="230"/>
      <c r="B45" s="241"/>
      <c r="C45" s="28"/>
      <c r="D45" s="115" t="s">
        <v>120</v>
      </c>
      <c r="E45" s="116" t="s">
        <v>75</v>
      </c>
      <c r="F45" s="35"/>
      <c r="G45" s="55" t="s">
        <v>61</v>
      </c>
      <c r="H45" s="117"/>
      <c r="I45" s="35"/>
      <c r="J45" s="35"/>
      <c r="K45" s="35">
        <v>2</v>
      </c>
      <c r="L45" s="35">
        <v>2</v>
      </c>
      <c r="M45" s="118">
        <v>0</v>
      </c>
      <c r="N45" s="11"/>
      <c r="O45" s="10"/>
      <c r="P45" s="10"/>
      <c r="Q45" s="10"/>
      <c r="R45" s="10"/>
      <c r="S45" s="15"/>
      <c r="T45" s="11"/>
      <c r="U45" s="10"/>
      <c r="V45" s="10"/>
      <c r="W45" s="10"/>
      <c r="X45" s="10"/>
      <c r="Y45" s="15"/>
      <c r="Z45" s="93">
        <f t="shared" ref="Z45:Z46" si="20">SUM(H45,K45,N45,Q45,T45,W45)</f>
        <v>2</v>
      </c>
      <c r="AA45" s="90">
        <f t="shared" ref="AA45:AA46" si="21">SUM(I45,L45,O45,R45,U45,X45)</f>
        <v>2</v>
      </c>
      <c r="AB45" s="14">
        <f t="shared" ref="AB45:AB46" si="22">SUM(J45,M45,P45,S45,V45,Y45)</f>
        <v>0</v>
      </c>
    </row>
    <row r="46" spans="1:28" ht="24.75" x14ac:dyDescent="0.15">
      <c r="A46" s="230"/>
      <c r="B46" s="241"/>
      <c r="C46" s="28"/>
      <c r="D46" s="50" t="s">
        <v>113</v>
      </c>
      <c r="E46" s="21" t="s">
        <v>75</v>
      </c>
      <c r="F46" s="21"/>
      <c r="G46" s="47" t="s">
        <v>61</v>
      </c>
      <c r="H46" s="57"/>
      <c r="I46" s="21"/>
      <c r="J46" s="21"/>
      <c r="K46" s="21"/>
      <c r="L46" s="110"/>
      <c r="M46" s="111"/>
      <c r="N46" s="112">
        <v>2</v>
      </c>
      <c r="O46" s="110">
        <v>2</v>
      </c>
      <c r="P46" s="110">
        <v>0</v>
      </c>
      <c r="Q46" s="110"/>
      <c r="R46" s="24"/>
      <c r="S46" s="23"/>
      <c r="T46" s="25"/>
      <c r="U46" s="24"/>
      <c r="V46" s="24"/>
      <c r="W46" s="24"/>
      <c r="X46" s="24"/>
      <c r="Y46" s="23"/>
      <c r="Z46" s="93">
        <f t="shared" si="20"/>
        <v>2</v>
      </c>
      <c r="AA46" s="90">
        <f t="shared" si="21"/>
        <v>2</v>
      </c>
      <c r="AB46" s="14">
        <f t="shared" si="22"/>
        <v>0</v>
      </c>
    </row>
    <row r="47" spans="1:28" ht="24.75" x14ac:dyDescent="0.15">
      <c r="A47" s="230"/>
      <c r="B47" s="241"/>
      <c r="C47" s="28"/>
      <c r="D47" s="50" t="s">
        <v>114</v>
      </c>
      <c r="E47" s="21" t="s">
        <v>75</v>
      </c>
      <c r="F47" s="21"/>
      <c r="G47" s="47" t="s">
        <v>61</v>
      </c>
      <c r="H47" s="57"/>
      <c r="I47" s="110"/>
      <c r="J47" s="110"/>
      <c r="K47" s="21"/>
      <c r="L47" s="21"/>
      <c r="M47" s="23"/>
      <c r="N47" s="112">
        <v>2</v>
      </c>
      <c r="O47" s="110">
        <v>2</v>
      </c>
      <c r="P47" s="110">
        <v>0</v>
      </c>
      <c r="Q47" s="110"/>
      <c r="R47" s="24"/>
      <c r="S47" s="23"/>
      <c r="T47" s="25"/>
      <c r="U47" s="24"/>
      <c r="V47" s="24"/>
      <c r="W47" s="24"/>
      <c r="X47" s="24"/>
      <c r="Y47" s="23"/>
      <c r="Z47" s="37">
        <f t="shared" si="0"/>
        <v>2</v>
      </c>
      <c r="AA47" s="39">
        <f t="shared" si="0"/>
        <v>2</v>
      </c>
      <c r="AB47" s="14">
        <f t="shared" si="0"/>
        <v>0</v>
      </c>
    </row>
    <row r="48" spans="1:28" ht="24.75" x14ac:dyDescent="0.15">
      <c r="A48" s="230"/>
      <c r="B48" s="241"/>
      <c r="C48" s="28"/>
      <c r="D48" s="50" t="s">
        <v>115</v>
      </c>
      <c r="E48" s="21" t="s">
        <v>75</v>
      </c>
      <c r="F48" s="21"/>
      <c r="G48" s="47" t="s">
        <v>61</v>
      </c>
      <c r="H48" s="58"/>
      <c r="I48" s="24"/>
      <c r="J48" s="21"/>
      <c r="K48" s="21"/>
      <c r="L48" s="24"/>
      <c r="M48" s="27"/>
      <c r="N48" s="25"/>
      <c r="O48" s="24"/>
      <c r="P48" s="24"/>
      <c r="Q48" s="21">
        <v>2</v>
      </c>
      <c r="R48" s="21">
        <v>2</v>
      </c>
      <c r="S48" s="23">
        <v>0</v>
      </c>
      <c r="T48" s="25"/>
      <c r="U48" s="24"/>
      <c r="V48" s="24"/>
      <c r="W48" s="21"/>
      <c r="X48" s="21"/>
      <c r="Y48" s="23"/>
      <c r="Z48" s="37">
        <f t="shared" si="0"/>
        <v>2</v>
      </c>
      <c r="AA48" s="39">
        <f t="shared" si="0"/>
        <v>2</v>
      </c>
      <c r="AB48" s="14">
        <f t="shared" si="0"/>
        <v>0</v>
      </c>
    </row>
    <row r="49" spans="1:28" ht="27" x14ac:dyDescent="0.15">
      <c r="A49" s="230"/>
      <c r="B49" s="242"/>
      <c r="C49" s="28"/>
      <c r="D49" s="50" t="s">
        <v>116</v>
      </c>
      <c r="E49" s="21" t="s">
        <v>75</v>
      </c>
      <c r="F49" s="21"/>
      <c r="G49" s="47" t="s">
        <v>61</v>
      </c>
      <c r="H49" s="58"/>
      <c r="I49" s="24"/>
      <c r="J49" s="21"/>
      <c r="K49" s="21"/>
      <c r="L49" s="24"/>
      <c r="M49" s="27"/>
      <c r="N49" s="25"/>
      <c r="O49" s="24"/>
      <c r="P49" s="24"/>
      <c r="Q49" s="21"/>
      <c r="R49" s="21"/>
      <c r="S49" s="23"/>
      <c r="T49" s="25">
        <v>2</v>
      </c>
      <c r="U49" s="24">
        <v>2</v>
      </c>
      <c r="V49" s="24">
        <v>0</v>
      </c>
      <c r="W49" s="21"/>
      <c r="X49" s="21"/>
      <c r="Y49" s="23"/>
      <c r="Z49" s="37">
        <f t="shared" si="0"/>
        <v>2</v>
      </c>
      <c r="AA49" s="39">
        <f t="shared" si="0"/>
        <v>2</v>
      </c>
      <c r="AB49" s="14">
        <f t="shared" si="0"/>
        <v>0</v>
      </c>
    </row>
    <row r="50" spans="1:28" ht="16.5" customHeight="1" x14ac:dyDescent="0.15">
      <c r="A50" s="230"/>
      <c r="B50" s="240" t="s">
        <v>48</v>
      </c>
      <c r="C50" s="28"/>
      <c r="D50" s="50" t="s">
        <v>117</v>
      </c>
      <c r="E50" s="21" t="s">
        <v>75</v>
      </c>
      <c r="F50" s="21"/>
      <c r="G50" s="47" t="s">
        <v>61</v>
      </c>
      <c r="H50" s="58"/>
      <c r="I50" s="24"/>
      <c r="J50" s="21"/>
      <c r="K50" s="21"/>
      <c r="L50" s="24"/>
      <c r="M50" s="27"/>
      <c r="N50" s="25"/>
      <c r="O50" s="24"/>
      <c r="P50" s="24"/>
      <c r="Q50" s="21">
        <v>2</v>
      </c>
      <c r="R50" s="21">
        <v>2</v>
      </c>
      <c r="S50" s="23">
        <v>0</v>
      </c>
      <c r="T50" s="25"/>
      <c r="U50" s="24"/>
      <c r="V50" s="24"/>
      <c r="W50" s="21"/>
      <c r="X50" s="21"/>
      <c r="Y50" s="23"/>
      <c r="Z50" s="37">
        <f t="shared" si="0"/>
        <v>2</v>
      </c>
      <c r="AA50" s="39">
        <f t="shared" si="0"/>
        <v>2</v>
      </c>
      <c r="AB50" s="14">
        <f t="shared" si="0"/>
        <v>0</v>
      </c>
    </row>
    <row r="51" spans="1:28" ht="27" x14ac:dyDescent="0.15">
      <c r="A51" s="230"/>
      <c r="B51" s="241"/>
      <c r="C51" s="28"/>
      <c r="D51" s="50" t="s">
        <v>118</v>
      </c>
      <c r="E51" s="21" t="s">
        <v>75</v>
      </c>
      <c r="F51" s="21"/>
      <c r="G51" s="47" t="s">
        <v>61</v>
      </c>
      <c r="H51" s="58"/>
      <c r="I51" s="24"/>
      <c r="J51" s="21"/>
      <c r="K51" s="21"/>
      <c r="L51" s="24"/>
      <c r="M51" s="27"/>
      <c r="N51" s="25"/>
      <c r="O51" s="24"/>
      <c r="P51" s="24"/>
      <c r="Q51" s="21"/>
      <c r="R51" s="21"/>
      <c r="S51" s="23"/>
      <c r="T51" s="25">
        <v>2</v>
      </c>
      <c r="U51" s="24">
        <v>2</v>
      </c>
      <c r="V51" s="24">
        <v>0</v>
      </c>
      <c r="W51" s="21"/>
      <c r="X51" s="21"/>
      <c r="Y51" s="23"/>
      <c r="Z51" s="37">
        <f t="shared" si="0"/>
        <v>2</v>
      </c>
      <c r="AA51" s="39">
        <f t="shared" si="0"/>
        <v>2</v>
      </c>
      <c r="AB51" s="14">
        <f t="shared" si="0"/>
        <v>0</v>
      </c>
    </row>
    <row r="52" spans="1:28" ht="27" x14ac:dyDescent="0.15">
      <c r="A52" s="230"/>
      <c r="B52" s="241"/>
      <c r="C52" s="28"/>
      <c r="D52" s="51" t="s">
        <v>119</v>
      </c>
      <c r="E52" s="10" t="s">
        <v>75</v>
      </c>
      <c r="F52" s="10"/>
      <c r="G52" s="47" t="s">
        <v>61</v>
      </c>
      <c r="H52" s="56"/>
      <c r="I52" s="10"/>
      <c r="J52" s="10"/>
      <c r="K52" s="10"/>
      <c r="L52" s="10"/>
      <c r="M52" s="15"/>
      <c r="N52" s="11"/>
      <c r="O52" s="10"/>
      <c r="P52" s="10"/>
      <c r="Q52" s="10"/>
      <c r="R52" s="10"/>
      <c r="S52" s="15"/>
      <c r="T52" s="11"/>
      <c r="U52" s="10"/>
      <c r="V52" s="10"/>
      <c r="W52" s="10">
        <v>2</v>
      </c>
      <c r="X52" s="10">
        <v>1</v>
      </c>
      <c r="Y52" s="15">
        <v>1</v>
      </c>
      <c r="Z52" s="37">
        <f t="shared" si="0"/>
        <v>2</v>
      </c>
      <c r="AA52" s="39">
        <f t="shared" si="0"/>
        <v>1</v>
      </c>
      <c r="AB52" s="14">
        <f t="shared" si="0"/>
        <v>1</v>
      </c>
    </row>
    <row r="53" spans="1:28" ht="16.5" customHeight="1" thickBot="1" x14ac:dyDescent="0.2">
      <c r="A53" s="230"/>
      <c r="B53" s="36" t="s">
        <v>32</v>
      </c>
      <c r="C53" s="19"/>
      <c r="D53" s="108"/>
      <c r="E53" s="19"/>
      <c r="F53" s="19"/>
      <c r="G53" s="54"/>
      <c r="H53" s="53">
        <f t="shared" ref="H53:AB53" si="23">SUM(H42:H52)</f>
        <v>3</v>
      </c>
      <c r="I53" s="36">
        <f t="shared" si="23"/>
        <v>3</v>
      </c>
      <c r="J53" s="36">
        <f t="shared" si="23"/>
        <v>0</v>
      </c>
      <c r="K53" s="36">
        <f t="shared" si="23"/>
        <v>2</v>
      </c>
      <c r="L53" s="100">
        <f t="shared" si="23"/>
        <v>2</v>
      </c>
      <c r="M53" s="17">
        <f t="shared" si="23"/>
        <v>0</v>
      </c>
      <c r="N53" s="99">
        <f t="shared" si="23"/>
        <v>4</v>
      </c>
      <c r="O53" s="100">
        <f t="shared" si="23"/>
        <v>4</v>
      </c>
      <c r="P53" s="100">
        <f t="shared" si="23"/>
        <v>0</v>
      </c>
      <c r="Q53" s="100">
        <f t="shared" si="23"/>
        <v>4</v>
      </c>
      <c r="R53" s="100">
        <f t="shared" si="23"/>
        <v>4</v>
      </c>
      <c r="S53" s="17">
        <f t="shared" si="23"/>
        <v>0</v>
      </c>
      <c r="T53" s="99">
        <f t="shared" si="23"/>
        <v>6</v>
      </c>
      <c r="U53" s="100">
        <f t="shared" si="23"/>
        <v>5</v>
      </c>
      <c r="V53" s="100">
        <f t="shared" si="23"/>
        <v>1</v>
      </c>
      <c r="W53" s="100">
        <f t="shared" si="23"/>
        <v>4</v>
      </c>
      <c r="X53" s="100">
        <f t="shared" si="23"/>
        <v>1</v>
      </c>
      <c r="Y53" s="44">
        <f t="shared" si="23"/>
        <v>1</v>
      </c>
      <c r="Z53" s="38">
        <f t="shared" si="23"/>
        <v>23</v>
      </c>
      <c r="AA53" s="36">
        <f t="shared" si="23"/>
        <v>19</v>
      </c>
      <c r="AB53" s="44">
        <f t="shared" si="23"/>
        <v>2</v>
      </c>
    </row>
    <row r="54" spans="1:28" ht="16.5" customHeight="1" thickBot="1" x14ac:dyDescent="0.2">
      <c r="A54" s="236" t="s">
        <v>11</v>
      </c>
      <c r="B54" s="237"/>
      <c r="C54" s="237"/>
      <c r="D54" s="237"/>
      <c r="E54" s="237"/>
      <c r="F54" s="237"/>
      <c r="G54" s="238"/>
      <c r="H54" s="119">
        <f>SUM(H12,H41,H53)</f>
        <v>18</v>
      </c>
      <c r="I54" s="120">
        <f t="shared" ref="I54:Y54" si="24">SUM(I12,I41,I53)</f>
        <v>16</v>
      </c>
      <c r="J54" s="120">
        <f t="shared" si="24"/>
        <v>2</v>
      </c>
      <c r="K54" s="120">
        <f t="shared" si="24"/>
        <v>21</v>
      </c>
      <c r="L54" s="121">
        <f t="shared" si="24"/>
        <v>13</v>
      </c>
      <c r="M54" s="123">
        <f t="shared" si="24"/>
        <v>8</v>
      </c>
      <c r="N54" s="125">
        <f t="shared" si="24"/>
        <v>21</v>
      </c>
      <c r="O54" s="121">
        <f t="shared" si="24"/>
        <v>13</v>
      </c>
      <c r="P54" s="121">
        <f t="shared" si="24"/>
        <v>8</v>
      </c>
      <c r="Q54" s="121">
        <f t="shared" si="24"/>
        <v>21</v>
      </c>
      <c r="R54" s="121">
        <f t="shared" si="24"/>
        <v>11</v>
      </c>
      <c r="S54" s="123">
        <f t="shared" si="24"/>
        <v>10</v>
      </c>
      <c r="T54" s="125">
        <f t="shared" si="24"/>
        <v>19</v>
      </c>
      <c r="U54" s="121">
        <f t="shared" si="24"/>
        <v>12</v>
      </c>
      <c r="V54" s="121">
        <f t="shared" si="24"/>
        <v>7</v>
      </c>
      <c r="W54" s="121">
        <f t="shared" si="24"/>
        <v>16</v>
      </c>
      <c r="X54" s="124">
        <f t="shared" si="24"/>
        <v>8</v>
      </c>
      <c r="Y54" s="122">
        <f t="shared" si="24"/>
        <v>6</v>
      </c>
      <c r="Z54" s="119">
        <f>SUM(Z12,Z41,Z53)</f>
        <v>116</v>
      </c>
      <c r="AA54" s="120">
        <f t="shared" ref="AA54:AB54" si="25">SUM(AA12,AA41,AA53)</f>
        <v>73</v>
      </c>
      <c r="AB54" s="122">
        <f t="shared" si="25"/>
        <v>41</v>
      </c>
    </row>
    <row r="56" spans="1:28" ht="409.5" customHeight="1" x14ac:dyDescent="0.15">
      <c r="A56" s="239" t="s">
        <v>72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</row>
  </sheetData>
  <mergeCells count="30">
    <mergeCell ref="A54:G54"/>
    <mergeCell ref="A56:AB56"/>
    <mergeCell ref="B38:B40"/>
    <mergeCell ref="B44:B49"/>
    <mergeCell ref="A13:A41"/>
    <mergeCell ref="B50:B52"/>
    <mergeCell ref="A42:A53"/>
    <mergeCell ref="B42:B43"/>
    <mergeCell ref="B14:B37"/>
    <mergeCell ref="Q3:S3"/>
    <mergeCell ref="T3:V3"/>
    <mergeCell ref="W3:Y3"/>
    <mergeCell ref="A5:A12"/>
    <mergeCell ref="B6:B10"/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T2:Y2"/>
    <mergeCell ref="Z2:AB3"/>
    <mergeCell ref="H3:J3"/>
    <mergeCell ref="K3:M3"/>
    <mergeCell ref="N3:P3"/>
  </mergeCells>
  <phoneticPr fontId="7" type="noConversion"/>
  <pageMargins left="0.25" right="0.25" top="0.75" bottom="0.75" header="0.3" footer="0.3"/>
  <pageSetup paperSize="12" scale="48" orientation="portrait" r:id="rId1"/>
  <headerFooter>
    <oddHeader>&amp;C&amp;"맑은 고딕,굵게"&amp;20 2020~2022학년도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2"/>
  <sheetViews>
    <sheetView zoomScaleNormal="100" zoomScaleSheetLayoutView="75" workbookViewId="0">
      <selection activeCell="H140" sqref="H140:K140"/>
    </sheetView>
  </sheetViews>
  <sheetFormatPr defaultRowHeight="16.5" x14ac:dyDescent="0.15"/>
  <cols>
    <col min="1" max="4" width="4.21875" style="3" customWidth="1"/>
    <col min="5" max="5" width="6" style="3" customWidth="1"/>
    <col min="6" max="7" width="6.5546875" style="3" customWidth="1"/>
    <col min="8" max="8" width="7.5546875" style="3" customWidth="1"/>
    <col min="9" max="10" width="6.5546875" style="3" customWidth="1"/>
    <col min="11" max="11" width="7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4" t="s">
        <v>52</v>
      </c>
      <c r="B1" s="4"/>
      <c r="C1" s="4"/>
      <c r="D1" s="4"/>
      <c r="E1" s="4"/>
      <c r="F1" s="4"/>
      <c r="G1" s="4"/>
      <c r="H1" s="323" t="s">
        <v>53</v>
      </c>
      <c r="I1" s="323"/>
      <c r="J1" s="323"/>
      <c r="K1" s="323"/>
      <c r="L1" s="67" t="s">
        <v>229</v>
      </c>
      <c r="N1" s="324"/>
      <c r="O1" s="324"/>
      <c r="P1" s="324"/>
      <c r="Q1" s="324"/>
      <c r="R1" s="324"/>
      <c r="S1" s="324"/>
      <c r="T1" s="45"/>
      <c r="U1" s="310"/>
      <c r="V1" s="310"/>
      <c r="W1" s="310"/>
      <c r="X1" s="310"/>
      <c r="Y1" s="310"/>
      <c r="Z1" s="310"/>
      <c r="AA1" s="310"/>
    </row>
    <row r="2" spans="1:27" ht="16.5" customHeight="1" x14ac:dyDescent="0.15">
      <c r="A2" s="311" t="s">
        <v>13</v>
      </c>
      <c r="B2" s="314" t="s">
        <v>14</v>
      </c>
      <c r="C2" s="317" t="s">
        <v>15</v>
      </c>
      <c r="D2" s="317" t="s">
        <v>16</v>
      </c>
      <c r="E2" s="317" t="s">
        <v>12</v>
      </c>
      <c r="F2" s="314" t="s">
        <v>64</v>
      </c>
      <c r="G2" s="314"/>
      <c r="H2" s="314"/>
      <c r="I2" s="314" t="s">
        <v>228</v>
      </c>
      <c r="J2" s="314"/>
      <c r="K2" s="314"/>
      <c r="L2" s="320" t="s">
        <v>17</v>
      </c>
    </row>
    <row r="3" spans="1:27" x14ac:dyDescent="0.15">
      <c r="A3" s="312"/>
      <c r="B3" s="315"/>
      <c r="C3" s="318"/>
      <c r="D3" s="318"/>
      <c r="E3" s="318"/>
      <c r="F3" s="315" t="s">
        <v>152</v>
      </c>
      <c r="G3" s="315"/>
      <c r="H3" s="315"/>
      <c r="I3" s="315" t="s">
        <v>152</v>
      </c>
      <c r="J3" s="315"/>
      <c r="K3" s="315"/>
      <c r="L3" s="321"/>
    </row>
    <row r="4" spans="1:27" x14ac:dyDescent="0.15">
      <c r="A4" s="312"/>
      <c r="B4" s="315"/>
      <c r="C4" s="318"/>
      <c r="D4" s="318"/>
      <c r="E4" s="318"/>
      <c r="F4" s="315" t="s">
        <v>6</v>
      </c>
      <c r="G4" s="315" t="s">
        <v>18</v>
      </c>
      <c r="H4" s="315"/>
      <c r="I4" s="315" t="s">
        <v>6</v>
      </c>
      <c r="J4" s="315" t="s">
        <v>18</v>
      </c>
      <c r="K4" s="315"/>
      <c r="L4" s="321"/>
    </row>
    <row r="5" spans="1:27" x14ac:dyDescent="0.15">
      <c r="A5" s="313"/>
      <c r="B5" s="316"/>
      <c r="C5" s="319"/>
      <c r="D5" s="319"/>
      <c r="E5" s="319"/>
      <c r="F5" s="316"/>
      <c r="G5" s="170" t="s">
        <v>7</v>
      </c>
      <c r="H5" s="170" t="s">
        <v>8</v>
      </c>
      <c r="I5" s="316"/>
      <c r="J5" s="170" t="s">
        <v>7</v>
      </c>
      <c r="K5" s="170" t="s">
        <v>8</v>
      </c>
      <c r="L5" s="322"/>
    </row>
    <row r="6" spans="1:27" x14ac:dyDescent="0.15">
      <c r="A6" s="302">
        <v>1</v>
      </c>
      <c r="B6" s="278">
        <v>1</v>
      </c>
      <c r="C6" s="247" t="s">
        <v>33</v>
      </c>
      <c r="D6" s="278" t="s">
        <v>155</v>
      </c>
      <c r="E6" s="282"/>
      <c r="F6" s="295" t="s">
        <v>58</v>
      </c>
      <c r="G6" s="295"/>
      <c r="H6" s="295"/>
      <c r="I6" s="295" t="s">
        <v>58</v>
      </c>
      <c r="J6" s="295"/>
      <c r="K6" s="295"/>
      <c r="L6" s="304"/>
    </row>
    <row r="7" spans="1:27" x14ac:dyDescent="0.15">
      <c r="A7" s="302"/>
      <c r="B7" s="278"/>
      <c r="C7" s="247"/>
      <c r="D7" s="278"/>
      <c r="E7" s="281"/>
      <c r="F7" s="173">
        <v>1</v>
      </c>
      <c r="G7" s="173">
        <v>1</v>
      </c>
      <c r="H7" s="173">
        <v>0</v>
      </c>
      <c r="I7" s="178">
        <v>1</v>
      </c>
      <c r="J7" s="178">
        <v>1</v>
      </c>
      <c r="K7" s="178">
        <v>0</v>
      </c>
      <c r="L7" s="305"/>
    </row>
    <row r="8" spans="1:27" x14ac:dyDescent="0.15">
      <c r="A8" s="302"/>
      <c r="B8" s="278"/>
      <c r="C8" s="247"/>
      <c r="D8" s="282" t="s">
        <v>50</v>
      </c>
      <c r="E8" s="282"/>
      <c r="F8" s="331" t="s">
        <v>73</v>
      </c>
      <c r="G8" s="329"/>
      <c r="H8" s="330"/>
      <c r="I8" s="331" t="s">
        <v>73</v>
      </c>
      <c r="J8" s="329"/>
      <c r="K8" s="330"/>
      <c r="L8" s="335"/>
    </row>
    <row r="9" spans="1:27" x14ac:dyDescent="0.15">
      <c r="A9" s="302"/>
      <c r="B9" s="278"/>
      <c r="C9" s="247"/>
      <c r="D9" s="280"/>
      <c r="E9" s="281"/>
      <c r="F9" s="173">
        <v>2</v>
      </c>
      <c r="G9" s="173">
        <v>2</v>
      </c>
      <c r="H9" s="173">
        <v>0</v>
      </c>
      <c r="I9" s="178">
        <v>2</v>
      </c>
      <c r="J9" s="178">
        <v>2</v>
      </c>
      <c r="K9" s="178">
        <v>0</v>
      </c>
      <c r="L9" s="245"/>
    </row>
    <row r="10" spans="1:27" x14ac:dyDescent="0.15">
      <c r="A10" s="302"/>
      <c r="B10" s="278"/>
      <c r="C10" s="247"/>
      <c r="D10" s="280"/>
      <c r="E10" s="282"/>
      <c r="F10" s="332" t="s">
        <v>74</v>
      </c>
      <c r="G10" s="333"/>
      <c r="H10" s="334"/>
      <c r="I10" s="332"/>
      <c r="J10" s="333"/>
      <c r="K10" s="334"/>
      <c r="L10" s="304" t="s">
        <v>249</v>
      </c>
      <c r="P10" s="94"/>
    </row>
    <row r="11" spans="1:27" x14ac:dyDescent="0.15">
      <c r="A11" s="302"/>
      <c r="B11" s="278"/>
      <c r="C11" s="247"/>
      <c r="D11" s="280"/>
      <c r="E11" s="281"/>
      <c r="F11" s="95">
        <v>2</v>
      </c>
      <c r="G11" s="95">
        <v>2</v>
      </c>
      <c r="H11" s="97">
        <v>0</v>
      </c>
      <c r="I11" s="95"/>
      <c r="J11" s="95"/>
      <c r="K11" s="97"/>
      <c r="L11" s="305"/>
    </row>
    <row r="12" spans="1:27" x14ac:dyDescent="0.15">
      <c r="A12" s="302"/>
      <c r="B12" s="278"/>
      <c r="C12" s="247"/>
      <c r="D12" s="280"/>
      <c r="E12" s="280"/>
      <c r="F12" s="328" t="s">
        <v>153</v>
      </c>
      <c r="G12" s="329"/>
      <c r="H12" s="330"/>
      <c r="I12" s="328"/>
      <c r="J12" s="329"/>
      <c r="K12" s="330"/>
      <c r="L12" s="304"/>
    </row>
    <row r="13" spans="1:27" x14ac:dyDescent="0.15">
      <c r="A13" s="302"/>
      <c r="B13" s="278"/>
      <c r="C13" s="247"/>
      <c r="D13" s="280"/>
      <c r="E13" s="281"/>
      <c r="F13" s="96">
        <v>2</v>
      </c>
      <c r="G13" s="96">
        <v>2</v>
      </c>
      <c r="H13" s="98">
        <v>0</v>
      </c>
      <c r="I13" s="96"/>
      <c r="J13" s="96"/>
      <c r="K13" s="98"/>
      <c r="L13" s="305"/>
    </row>
    <row r="14" spans="1:27" x14ac:dyDescent="0.15">
      <c r="A14" s="302"/>
      <c r="B14" s="278"/>
      <c r="C14" s="296" t="s">
        <v>154</v>
      </c>
      <c r="D14" s="297"/>
      <c r="E14" s="298"/>
      <c r="F14" s="169">
        <v>7</v>
      </c>
      <c r="G14" s="169">
        <v>7</v>
      </c>
      <c r="H14" s="169">
        <v>0</v>
      </c>
      <c r="I14" s="169">
        <v>3</v>
      </c>
      <c r="J14" s="169">
        <v>3</v>
      </c>
      <c r="K14" s="169">
        <v>0</v>
      </c>
      <c r="L14" s="64"/>
    </row>
    <row r="15" spans="1:27" x14ac:dyDescent="0.15">
      <c r="A15" s="302"/>
      <c r="B15" s="278"/>
      <c r="C15" s="247" t="s">
        <v>34</v>
      </c>
      <c r="D15" s="282" t="s">
        <v>50</v>
      </c>
      <c r="E15" s="282"/>
      <c r="F15" s="247" t="s">
        <v>227</v>
      </c>
      <c r="G15" s="247"/>
      <c r="H15" s="247"/>
      <c r="I15" s="247" t="s">
        <v>227</v>
      </c>
      <c r="J15" s="247"/>
      <c r="K15" s="247"/>
      <c r="L15" s="304"/>
    </row>
    <row r="16" spans="1:27" x14ac:dyDescent="0.15">
      <c r="A16" s="302"/>
      <c r="B16" s="278"/>
      <c r="C16" s="247"/>
      <c r="D16" s="280"/>
      <c r="E16" s="281"/>
      <c r="F16" s="171">
        <v>3</v>
      </c>
      <c r="G16" s="171">
        <v>3</v>
      </c>
      <c r="H16" s="171">
        <v>0</v>
      </c>
      <c r="I16" s="177">
        <v>3</v>
      </c>
      <c r="J16" s="177">
        <v>3</v>
      </c>
      <c r="K16" s="177">
        <v>0</v>
      </c>
      <c r="L16" s="305"/>
    </row>
    <row r="17" spans="1:12" ht="16.5" customHeight="1" x14ac:dyDescent="0.15">
      <c r="A17" s="302"/>
      <c r="B17" s="278"/>
      <c r="C17" s="247"/>
      <c r="D17" s="280"/>
      <c r="E17" s="282"/>
      <c r="F17" s="247" t="s">
        <v>156</v>
      </c>
      <c r="G17" s="306"/>
      <c r="H17" s="306"/>
      <c r="I17" s="247" t="s">
        <v>156</v>
      </c>
      <c r="J17" s="306"/>
      <c r="K17" s="306"/>
      <c r="L17" s="304"/>
    </row>
    <row r="18" spans="1:12" x14ac:dyDescent="0.15">
      <c r="A18" s="302"/>
      <c r="B18" s="278"/>
      <c r="C18" s="247"/>
      <c r="D18" s="280"/>
      <c r="E18" s="281"/>
      <c r="F18" s="171">
        <v>3</v>
      </c>
      <c r="G18" s="171">
        <v>3</v>
      </c>
      <c r="H18" s="171">
        <v>0</v>
      </c>
      <c r="I18" s="177">
        <v>3</v>
      </c>
      <c r="J18" s="177">
        <v>3</v>
      </c>
      <c r="K18" s="177">
        <v>0</v>
      </c>
      <c r="L18" s="305"/>
    </row>
    <row r="19" spans="1:12" ht="16.5" customHeight="1" x14ac:dyDescent="0.15">
      <c r="A19" s="302"/>
      <c r="B19" s="278"/>
      <c r="C19" s="247"/>
      <c r="D19" s="280"/>
      <c r="E19" s="282"/>
      <c r="F19" s="248" t="s">
        <v>157</v>
      </c>
      <c r="G19" s="293"/>
      <c r="H19" s="294"/>
      <c r="I19" s="248" t="s">
        <v>157</v>
      </c>
      <c r="J19" s="293"/>
      <c r="K19" s="294"/>
      <c r="L19" s="304"/>
    </row>
    <row r="20" spans="1:12" x14ac:dyDescent="0.15">
      <c r="A20" s="302"/>
      <c r="B20" s="278"/>
      <c r="C20" s="247"/>
      <c r="D20" s="280"/>
      <c r="E20" s="281"/>
      <c r="F20" s="171">
        <v>3</v>
      </c>
      <c r="G20" s="171">
        <v>3</v>
      </c>
      <c r="H20" s="171">
        <v>0</v>
      </c>
      <c r="I20" s="177">
        <v>3</v>
      </c>
      <c r="J20" s="177">
        <v>3</v>
      </c>
      <c r="K20" s="177">
        <v>0</v>
      </c>
      <c r="L20" s="305"/>
    </row>
    <row r="21" spans="1:12" ht="16.5" customHeight="1" x14ac:dyDescent="0.15">
      <c r="A21" s="302"/>
      <c r="B21" s="278"/>
      <c r="C21" s="247"/>
      <c r="D21" s="280"/>
      <c r="E21" s="282"/>
      <c r="F21" s="292" t="s">
        <v>158</v>
      </c>
      <c r="G21" s="293"/>
      <c r="H21" s="294"/>
      <c r="I21" s="292" t="s">
        <v>158</v>
      </c>
      <c r="J21" s="293"/>
      <c r="K21" s="294"/>
      <c r="L21" s="304"/>
    </row>
    <row r="22" spans="1:12" x14ac:dyDescent="0.15">
      <c r="A22" s="302"/>
      <c r="B22" s="278"/>
      <c r="C22" s="247"/>
      <c r="D22" s="280"/>
      <c r="E22" s="281"/>
      <c r="F22" s="171">
        <v>3</v>
      </c>
      <c r="G22" s="171">
        <v>1</v>
      </c>
      <c r="H22" s="171">
        <v>2</v>
      </c>
      <c r="I22" s="177">
        <v>3</v>
      </c>
      <c r="J22" s="177">
        <v>1</v>
      </c>
      <c r="K22" s="177">
        <v>2</v>
      </c>
      <c r="L22" s="305"/>
    </row>
    <row r="23" spans="1:12" x14ac:dyDescent="0.15">
      <c r="A23" s="302"/>
      <c r="B23" s="278"/>
      <c r="C23" s="247"/>
      <c r="D23" s="247" t="s">
        <v>159</v>
      </c>
      <c r="E23" s="278"/>
      <c r="F23" s="247"/>
      <c r="G23" s="278"/>
      <c r="H23" s="278"/>
      <c r="I23" s="247"/>
      <c r="J23" s="278"/>
      <c r="K23" s="278"/>
      <c r="L23" s="245"/>
    </row>
    <row r="24" spans="1:12" ht="24" customHeight="1" x14ac:dyDescent="0.15">
      <c r="A24" s="302"/>
      <c r="B24" s="278"/>
      <c r="C24" s="247"/>
      <c r="D24" s="247"/>
      <c r="E24" s="278"/>
      <c r="F24" s="171"/>
      <c r="G24" s="171"/>
      <c r="H24" s="171"/>
      <c r="I24" s="171"/>
      <c r="J24" s="171"/>
      <c r="K24" s="171"/>
      <c r="L24" s="245"/>
    </row>
    <row r="25" spans="1:12" x14ac:dyDescent="0.15">
      <c r="A25" s="302"/>
      <c r="B25" s="278"/>
      <c r="C25" s="296" t="s">
        <v>160</v>
      </c>
      <c r="D25" s="297"/>
      <c r="E25" s="298"/>
      <c r="F25" s="169">
        <v>12</v>
      </c>
      <c r="G25" s="169">
        <v>10</v>
      </c>
      <c r="H25" s="169">
        <v>2</v>
      </c>
      <c r="I25" s="169">
        <v>12</v>
      </c>
      <c r="J25" s="169">
        <v>10</v>
      </c>
      <c r="K25" s="169">
        <v>2</v>
      </c>
      <c r="L25" s="64"/>
    </row>
    <row r="26" spans="1:12" x14ac:dyDescent="0.15">
      <c r="A26" s="302"/>
      <c r="B26" s="278"/>
      <c r="C26" s="247" t="s">
        <v>46</v>
      </c>
      <c r="D26" s="247" t="s">
        <v>51</v>
      </c>
      <c r="E26" s="278"/>
      <c r="F26" s="247" t="s">
        <v>161</v>
      </c>
      <c r="G26" s="247"/>
      <c r="H26" s="247"/>
      <c r="I26" s="247" t="s">
        <v>161</v>
      </c>
      <c r="J26" s="247"/>
      <c r="K26" s="247"/>
      <c r="L26" s="245"/>
    </row>
    <row r="27" spans="1:12" x14ac:dyDescent="0.15">
      <c r="A27" s="302"/>
      <c r="B27" s="278"/>
      <c r="C27" s="247"/>
      <c r="D27" s="247"/>
      <c r="E27" s="278"/>
      <c r="F27" s="171">
        <v>3</v>
      </c>
      <c r="G27" s="171">
        <v>3</v>
      </c>
      <c r="H27" s="171">
        <v>0</v>
      </c>
      <c r="I27" s="177">
        <v>3</v>
      </c>
      <c r="J27" s="177">
        <v>3</v>
      </c>
      <c r="K27" s="177">
        <v>0</v>
      </c>
      <c r="L27" s="245"/>
    </row>
    <row r="28" spans="1:12" ht="24" customHeight="1" x14ac:dyDescent="0.15">
      <c r="A28" s="302"/>
      <c r="B28" s="278"/>
      <c r="C28" s="307" t="s">
        <v>162</v>
      </c>
      <c r="D28" s="308"/>
      <c r="E28" s="309"/>
      <c r="F28" s="62">
        <v>3</v>
      </c>
      <c r="G28" s="62">
        <v>3</v>
      </c>
      <c r="H28" s="62">
        <v>0</v>
      </c>
      <c r="I28" s="62">
        <v>3</v>
      </c>
      <c r="J28" s="62">
        <v>3</v>
      </c>
      <c r="K28" s="62">
        <v>0</v>
      </c>
      <c r="L28" s="65"/>
    </row>
    <row r="29" spans="1:12" x14ac:dyDescent="0.15">
      <c r="A29" s="302"/>
      <c r="B29" s="269" t="s">
        <v>26</v>
      </c>
      <c r="C29" s="270"/>
      <c r="D29" s="270"/>
      <c r="E29" s="271"/>
      <c r="F29" s="174">
        <v>22</v>
      </c>
      <c r="G29" s="174">
        <v>20</v>
      </c>
      <c r="H29" s="174">
        <v>2</v>
      </c>
      <c r="I29" s="174">
        <v>18</v>
      </c>
      <c r="J29" s="174">
        <v>16</v>
      </c>
      <c r="K29" s="174">
        <v>2</v>
      </c>
      <c r="L29" s="66"/>
    </row>
    <row r="30" spans="1:12" ht="16.5" customHeight="1" x14ac:dyDescent="0.15">
      <c r="A30" s="302"/>
      <c r="B30" s="278"/>
      <c r="C30" s="247"/>
      <c r="D30" s="280"/>
      <c r="E30" s="282"/>
      <c r="F30" s="325" t="s">
        <v>163</v>
      </c>
      <c r="G30" s="326"/>
      <c r="H30" s="327"/>
      <c r="I30" s="325" t="s">
        <v>153</v>
      </c>
      <c r="J30" s="326"/>
      <c r="K30" s="327"/>
      <c r="L30" s="245"/>
    </row>
    <row r="31" spans="1:12" x14ac:dyDescent="0.15">
      <c r="A31" s="302"/>
      <c r="B31" s="278"/>
      <c r="C31" s="247"/>
      <c r="D31" s="280"/>
      <c r="E31" s="281"/>
      <c r="F31" s="179">
        <v>2</v>
      </c>
      <c r="G31" s="180">
        <v>2</v>
      </c>
      <c r="H31" s="181">
        <v>0</v>
      </c>
      <c r="I31" s="179">
        <v>2</v>
      </c>
      <c r="J31" s="180">
        <v>2</v>
      </c>
      <c r="K31" s="181">
        <v>0</v>
      </c>
      <c r="L31" s="245"/>
    </row>
    <row r="32" spans="1:12" x14ac:dyDescent="0.15">
      <c r="A32" s="302"/>
      <c r="B32" s="278"/>
      <c r="C32" s="247"/>
      <c r="D32" s="280"/>
      <c r="E32" s="282"/>
      <c r="F32" s="325" t="s">
        <v>60</v>
      </c>
      <c r="G32" s="326"/>
      <c r="H32" s="327"/>
      <c r="I32" s="325" t="s">
        <v>60</v>
      </c>
      <c r="J32" s="326"/>
      <c r="K32" s="327"/>
      <c r="L32" s="245"/>
    </row>
    <row r="33" spans="1:12" x14ac:dyDescent="0.15">
      <c r="A33" s="302"/>
      <c r="B33" s="278"/>
      <c r="C33" s="247"/>
      <c r="D33" s="280"/>
      <c r="E33" s="281"/>
      <c r="F33" s="179">
        <v>2</v>
      </c>
      <c r="G33" s="182">
        <v>2</v>
      </c>
      <c r="H33" s="180">
        <v>0</v>
      </c>
      <c r="I33" s="179">
        <v>2</v>
      </c>
      <c r="J33" s="182">
        <v>2</v>
      </c>
      <c r="K33" s="180">
        <v>0</v>
      </c>
      <c r="L33" s="245"/>
    </row>
    <row r="34" spans="1:12" x14ac:dyDescent="0.15">
      <c r="A34" s="302"/>
      <c r="B34" s="278"/>
      <c r="C34" s="247"/>
      <c r="D34" s="280"/>
      <c r="E34" s="282"/>
      <c r="F34" s="325" t="s">
        <v>60</v>
      </c>
      <c r="G34" s="326"/>
      <c r="H34" s="327"/>
      <c r="I34" s="325"/>
      <c r="J34" s="326"/>
      <c r="K34" s="327"/>
      <c r="L34" s="245"/>
    </row>
    <row r="35" spans="1:12" ht="16.5" customHeight="1" x14ac:dyDescent="0.15">
      <c r="A35" s="302"/>
      <c r="B35" s="278"/>
      <c r="C35" s="247"/>
      <c r="D35" s="280"/>
      <c r="E35" s="281"/>
      <c r="F35" s="183">
        <v>2</v>
      </c>
      <c r="G35" s="184">
        <v>2</v>
      </c>
      <c r="H35" s="180">
        <v>0</v>
      </c>
      <c r="I35" s="183"/>
      <c r="J35" s="184"/>
      <c r="K35" s="180"/>
      <c r="L35" s="245"/>
    </row>
    <row r="36" spans="1:12" x14ac:dyDescent="0.15">
      <c r="A36" s="302"/>
      <c r="B36" s="278"/>
      <c r="C36" s="296" t="s">
        <v>164</v>
      </c>
      <c r="D36" s="297"/>
      <c r="E36" s="298"/>
      <c r="F36" s="169">
        <v>6</v>
      </c>
      <c r="G36" s="169">
        <v>6</v>
      </c>
      <c r="H36" s="169">
        <v>0</v>
      </c>
      <c r="I36" s="169">
        <v>4</v>
      </c>
      <c r="J36" s="169">
        <v>4</v>
      </c>
      <c r="K36" s="169">
        <v>0</v>
      </c>
      <c r="L36" s="61"/>
    </row>
    <row r="37" spans="1:12" x14ac:dyDescent="0.15">
      <c r="A37" s="302"/>
      <c r="B37" s="278"/>
      <c r="C37" s="247" t="s">
        <v>34</v>
      </c>
      <c r="D37" s="282" t="s">
        <v>50</v>
      </c>
      <c r="E37" s="282"/>
      <c r="F37" s="247" t="s">
        <v>165</v>
      </c>
      <c r="G37" s="247"/>
      <c r="H37" s="247"/>
      <c r="I37" s="247" t="s">
        <v>165</v>
      </c>
      <c r="J37" s="247"/>
      <c r="K37" s="247"/>
      <c r="L37" s="283"/>
    </row>
    <row r="38" spans="1:12" x14ac:dyDescent="0.15">
      <c r="A38" s="302"/>
      <c r="B38" s="278"/>
      <c r="C38" s="247"/>
      <c r="D38" s="280"/>
      <c r="E38" s="281"/>
      <c r="F38" s="171">
        <v>3</v>
      </c>
      <c r="G38" s="171">
        <v>3</v>
      </c>
      <c r="H38" s="171">
        <v>0</v>
      </c>
      <c r="I38" s="196">
        <v>3</v>
      </c>
      <c r="J38" s="196">
        <v>3</v>
      </c>
      <c r="K38" s="196">
        <v>0</v>
      </c>
      <c r="L38" s="283"/>
    </row>
    <row r="39" spans="1:12" ht="24" customHeight="1" x14ac:dyDescent="0.15">
      <c r="A39" s="302"/>
      <c r="B39" s="278"/>
      <c r="C39" s="247"/>
      <c r="D39" s="280"/>
      <c r="E39" s="282"/>
      <c r="F39" s="247" t="s">
        <v>166</v>
      </c>
      <c r="G39" s="247"/>
      <c r="H39" s="247"/>
      <c r="I39" s="247" t="s">
        <v>166</v>
      </c>
      <c r="J39" s="247"/>
      <c r="K39" s="247"/>
      <c r="L39" s="283"/>
    </row>
    <row r="40" spans="1:12" x14ac:dyDescent="0.15">
      <c r="A40" s="302"/>
      <c r="B40" s="278"/>
      <c r="C40" s="247"/>
      <c r="D40" s="280"/>
      <c r="E40" s="280"/>
      <c r="F40" s="196">
        <v>3</v>
      </c>
      <c r="G40" s="196">
        <v>1</v>
      </c>
      <c r="H40" s="196">
        <v>2</v>
      </c>
      <c r="I40" s="196">
        <v>3</v>
      </c>
      <c r="J40" s="196">
        <v>1</v>
      </c>
      <c r="K40" s="196">
        <v>2</v>
      </c>
      <c r="L40" s="283"/>
    </row>
    <row r="41" spans="1:12" ht="24" customHeight="1" x14ac:dyDescent="0.15">
      <c r="A41" s="302"/>
      <c r="B41" s="278"/>
      <c r="C41" s="247"/>
      <c r="D41" s="280"/>
      <c r="E41" s="282"/>
      <c r="F41" s="247" t="s">
        <v>167</v>
      </c>
      <c r="G41" s="278"/>
      <c r="H41" s="278"/>
      <c r="I41" s="247" t="s">
        <v>167</v>
      </c>
      <c r="J41" s="278"/>
      <c r="K41" s="278"/>
      <c r="L41" s="283"/>
    </row>
    <row r="42" spans="1:12" x14ac:dyDescent="0.15">
      <c r="A42" s="302"/>
      <c r="B42" s="278"/>
      <c r="C42" s="247"/>
      <c r="D42" s="280"/>
      <c r="E42" s="280"/>
      <c r="F42" s="196">
        <v>3</v>
      </c>
      <c r="G42" s="196">
        <v>1</v>
      </c>
      <c r="H42" s="196">
        <v>2</v>
      </c>
      <c r="I42" s="196">
        <v>3</v>
      </c>
      <c r="J42" s="196">
        <v>1</v>
      </c>
      <c r="K42" s="196">
        <v>2</v>
      </c>
      <c r="L42" s="283"/>
    </row>
    <row r="43" spans="1:12" ht="16.5" customHeight="1" x14ac:dyDescent="0.15">
      <c r="A43" s="302"/>
      <c r="B43" s="278"/>
      <c r="C43" s="247"/>
      <c r="D43" s="280"/>
      <c r="E43" s="282"/>
      <c r="F43" s="247"/>
      <c r="G43" s="247"/>
      <c r="H43" s="247"/>
      <c r="I43" s="247" t="s">
        <v>248</v>
      </c>
      <c r="J43" s="247"/>
      <c r="K43" s="247"/>
      <c r="L43" s="283" t="s">
        <v>246</v>
      </c>
    </row>
    <row r="44" spans="1:12" x14ac:dyDescent="0.15">
      <c r="A44" s="302"/>
      <c r="B44" s="278"/>
      <c r="C44" s="247"/>
      <c r="D44" s="280"/>
      <c r="E44" s="281"/>
      <c r="F44" s="171"/>
      <c r="G44" s="171"/>
      <c r="H44" s="171"/>
      <c r="I44" s="171">
        <v>3</v>
      </c>
      <c r="J44" s="171">
        <v>1</v>
      </c>
      <c r="K44" s="171">
        <v>2</v>
      </c>
      <c r="L44" s="283"/>
    </row>
    <row r="45" spans="1:12" x14ac:dyDescent="0.15">
      <c r="A45" s="302"/>
      <c r="B45" s="278"/>
      <c r="C45" s="247"/>
      <c r="D45" s="247" t="s">
        <v>159</v>
      </c>
      <c r="E45" s="278"/>
      <c r="F45" s="247" t="s">
        <v>168</v>
      </c>
      <c r="G45" s="247"/>
      <c r="H45" s="247"/>
      <c r="I45" s="247" t="s">
        <v>168</v>
      </c>
      <c r="J45" s="247"/>
      <c r="K45" s="247"/>
      <c r="L45" s="245"/>
    </row>
    <row r="46" spans="1:12" ht="16.5" customHeight="1" x14ac:dyDescent="0.15">
      <c r="A46" s="302"/>
      <c r="B46" s="278"/>
      <c r="C46" s="247"/>
      <c r="D46" s="247"/>
      <c r="E46" s="278"/>
      <c r="F46" s="171">
        <v>3</v>
      </c>
      <c r="G46" s="171">
        <v>1</v>
      </c>
      <c r="H46" s="171">
        <v>2</v>
      </c>
      <c r="I46" s="196">
        <v>3</v>
      </c>
      <c r="J46" s="196">
        <v>1</v>
      </c>
      <c r="K46" s="196">
        <v>2</v>
      </c>
      <c r="L46" s="245"/>
    </row>
    <row r="47" spans="1:12" x14ac:dyDescent="0.15">
      <c r="A47" s="302"/>
      <c r="B47" s="278"/>
      <c r="C47" s="296" t="s">
        <v>25</v>
      </c>
      <c r="D47" s="297"/>
      <c r="E47" s="298"/>
      <c r="F47" s="169">
        <v>12</v>
      </c>
      <c r="G47" s="169">
        <v>6</v>
      </c>
      <c r="H47" s="169">
        <v>6</v>
      </c>
      <c r="I47" s="169">
        <v>15</v>
      </c>
      <c r="J47" s="169">
        <v>7</v>
      </c>
      <c r="K47" s="169">
        <v>8</v>
      </c>
      <c r="L47" s="61"/>
    </row>
    <row r="48" spans="1:12" ht="16.5" customHeight="1" x14ac:dyDescent="0.15">
      <c r="A48" s="302"/>
      <c r="B48" s="278"/>
      <c r="C48" s="247" t="s">
        <v>46</v>
      </c>
      <c r="D48" s="247" t="s">
        <v>169</v>
      </c>
      <c r="E48" s="278"/>
      <c r="F48" s="247" t="s">
        <v>170</v>
      </c>
      <c r="G48" s="247"/>
      <c r="H48" s="247"/>
      <c r="I48" s="247" t="s">
        <v>170</v>
      </c>
      <c r="J48" s="247"/>
      <c r="K48" s="247"/>
      <c r="L48" s="245"/>
    </row>
    <row r="49" spans="1:12" x14ac:dyDescent="0.15">
      <c r="A49" s="302"/>
      <c r="B49" s="278"/>
      <c r="C49" s="247"/>
      <c r="D49" s="247"/>
      <c r="E49" s="278"/>
      <c r="F49" s="171">
        <v>2</v>
      </c>
      <c r="G49" s="171">
        <v>2</v>
      </c>
      <c r="H49" s="171">
        <v>0</v>
      </c>
      <c r="I49" s="196">
        <v>2</v>
      </c>
      <c r="J49" s="196">
        <v>2</v>
      </c>
      <c r="K49" s="196">
        <v>0</v>
      </c>
      <c r="L49" s="245"/>
    </row>
    <row r="50" spans="1:12" x14ac:dyDescent="0.15">
      <c r="A50" s="302"/>
      <c r="B50" s="278"/>
      <c r="C50" s="287" t="s">
        <v>171</v>
      </c>
      <c r="D50" s="288"/>
      <c r="E50" s="289"/>
      <c r="F50" s="169">
        <v>2</v>
      </c>
      <c r="G50" s="169">
        <v>2</v>
      </c>
      <c r="H50" s="169">
        <v>0</v>
      </c>
      <c r="I50" s="199">
        <v>2</v>
      </c>
      <c r="J50" s="199">
        <v>2</v>
      </c>
      <c r="K50" s="199">
        <v>0</v>
      </c>
      <c r="L50" s="64"/>
    </row>
    <row r="51" spans="1:12" x14ac:dyDescent="0.15">
      <c r="A51" s="302"/>
      <c r="B51" s="269" t="s">
        <v>172</v>
      </c>
      <c r="C51" s="270"/>
      <c r="D51" s="270"/>
      <c r="E51" s="271"/>
      <c r="F51" s="174">
        <v>20</v>
      </c>
      <c r="G51" s="174">
        <v>14</v>
      </c>
      <c r="H51" s="174">
        <v>6</v>
      </c>
      <c r="I51" s="174">
        <v>21</v>
      </c>
      <c r="J51" s="174">
        <v>13</v>
      </c>
      <c r="K51" s="174">
        <v>8</v>
      </c>
      <c r="L51" s="66"/>
    </row>
    <row r="52" spans="1:12" x14ac:dyDescent="0.15">
      <c r="A52" s="303">
        <v>2</v>
      </c>
      <c r="B52" s="278">
        <v>1</v>
      </c>
      <c r="C52" s="247" t="s">
        <v>33</v>
      </c>
      <c r="D52" s="282" t="s">
        <v>173</v>
      </c>
      <c r="E52" s="278"/>
      <c r="F52" s="246" t="s">
        <v>60</v>
      </c>
      <c r="G52" s="246"/>
      <c r="H52" s="246"/>
      <c r="I52" s="246" t="s">
        <v>60</v>
      </c>
      <c r="J52" s="246"/>
      <c r="K52" s="246"/>
      <c r="L52" s="245"/>
    </row>
    <row r="53" spans="1:12" ht="16.5" customHeight="1" x14ac:dyDescent="0.15">
      <c r="A53" s="302"/>
      <c r="B53" s="278"/>
      <c r="C53" s="247"/>
      <c r="D53" s="280"/>
      <c r="E53" s="278"/>
      <c r="F53" s="185">
        <v>2</v>
      </c>
      <c r="G53" s="185">
        <v>2</v>
      </c>
      <c r="H53" s="185">
        <v>0</v>
      </c>
      <c r="I53" s="205">
        <v>2</v>
      </c>
      <c r="J53" s="205">
        <v>2</v>
      </c>
      <c r="K53" s="205">
        <v>0</v>
      </c>
      <c r="L53" s="245"/>
    </row>
    <row r="54" spans="1:12" x14ac:dyDescent="0.15">
      <c r="A54" s="302"/>
      <c r="B54" s="278"/>
      <c r="C54" s="296" t="s">
        <v>164</v>
      </c>
      <c r="D54" s="297"/>
      <c r="E54" s="298"/>
      <c r="F54" s="169">
        <v>2</v>
      </c>
      <c r="G54" s="169">
        <v>2</v>
      </c>
      <c r="H54" s="169">
        <v>0</v>
      </c>
      <c r="I54" s="169">
        <v>2</v>
      </c>
      <c r="J54" s="169">
        <v>2</v>
      </c>
      <c r="K54" s="169">
        <v>0</v>
      </c>
      <c r="L54" s="64"/>
    </row>
    <row r="55" spans="1:12" x14ac:dyDescent="0.15">
      <c r="A55" s="302"/>
      <c r="B55" s="278"/>
      <c r="C55" s="247" t="s">
        <v>174</v>
      </c>
      <c r="D55" s="282" t="s">
        <v>173</v>
      </c>
      <c r="E55" s="278"/>
      <c r="F55" s="247" t="s">
        <v>175</v>
      </c>
      <c r="G55" s="247"/>
      <c r="H55" s="247"/>
      <c r="I55" s="247" t="s">
        <v>175</v>
      </c>
      <c r="J55" s="247"/>
      <c r="K55" s="247"/>
      <c r="L55" s="245"/>
    </row>
    <row r="56" spans="1:12" x14ac:dyDescent="0.15">
      <c r="A56" s="302"/>
      <c r="B56" s="278"/>
      <c r="C56" s="247"/>
      <c r="D56" s="280"/>
      <c r="E56" s="278"/>
      <c r="F56" s="186">
        <v>3</v>
      </c>
      <c r="G56" s="186">
        <v>1</v>
      </c>
      <c r="H56" s="186">
        <v>2</v>
      </c>
      <c r="I56" s="186">
        <v>3</v>
      </c>
      <c r="J56" s="186">
        <v>1</v>
      </c>
      <c r="K56" s="186">
        <v>2</v>
      </c>
      <c r="L56" s="245"/>
    </row>
    <row r="57" spans="1:12" ht="16.5" customHeight="1" x14ac:dyDescent="0.15">
      <c r="A57" s="302"/>
      <c r="B57" s="278"/>
      <c r="C57" s="247"/>
      <c r="D57" s="280"/>
      <c r="E57" s="282"/>
      <c r="F57" s="247" t="s">
        <v>176</v>
      </c>
      <c r="G57" s="247"/>
      <c r="H57" s="247"/>
      <c r="I57" s="247" t="s">
        <v>176</v>
      </c>
      <c r="J57" s="247"/>
      <c r="K57" s="247"/>
      <c r="L57" s="245"/>
    </row>
    <row r="58" spans="1:12" x14ac:dyDescent="0.15">
      <c r="A58" s="302"/>
      <c r="B58" s="278"/>
      <c r="C58" s="247"/>
      <c r="D58" s="280"/>
      <c r="E58" s="281"/>
      <c r="F58" s="186">
        <v>3</v>
      </c>
      <c r="G58" s="186">
        <v>1</v>
      </c>
      <c r="H58" s="186">
        <v>2</v>
      </c>
      <c r="I58" s="186">
        <v>3</v>
      </c>
      <c r="J58" s="186">
        <v>1</v>
      </c>
      <c r="K58" s="186">
        <v>2</v>
      </c>
      <c r="L58" s="245"/>
    </row>
    <row r="59" spans="1:12" ht="16.5" customHeight="1" x14ac:dyDescent="0.15">
      <c r="A59" s="302"/>
      <c r="B59" s="278"/>
      <c r="C59" s="247"/>
      <c r="D59" s="280"/>
      <c r="E59" s="282"/>
      <c r="F59" s="247" t="s">
        <v>177</v>
      </c>
      <c r="G59" s="247"/>
      <c r="H59" s="247"/>
      <c r="I59" s="247" t="s">
        <v>177</v>
      </c>
      <c r="J59" s="247"/>
      <c r="K59" s="247"/>
      <c r="L59" s="245"/>
    </row>
    <row r="60" spans="1:12" x14ac:dyDescent="0.15">
      <c r="A60" s="302"/>
      <c r="B60" s="278"/>
      <c r="C60" s="247"/>
      <c r="D60" s="280"/>
      <c r="E60" s="281"/>
      <c r="F60" s="186">
        <v>3</v>
      </c>
      <c r="G60" s="186">
        <v>1</v>
      </c>
      <c r="H60" s="186">
        <v>2</v>
      </c>
      <c r="I60" s="186">
        <v>3</v>
      </c>
      <c r="J60" s="186">
        <v>1</v>
      </c>
      <c r="K60" s="186">
        <v>2</v>
      </c>
      <c r="L60" s="245"/>
    </row>
    <row r="61" spans="1:12" ht="16.5" customHeight="1" x14ac:dyDescent="0.15">
      <c r="A61" s="302"/>
      <c r="B61" s="278"/>
      <c r="C61" s="247"/>
      <c r="D61" s="280"/>
      <c r="E61" s="282"/>
      <c r="F61" s="247" t="s">
        <v>178</v>
      </c>
      <c r="G61" s="247"/>
      <c r="H61" s="247"/>
      <c r="I61" s="247"/>
      <c r="J61" s="247"/>
      <c r="K61" s="247"/>
      <c r="L61" s="245" t="s">
        <v>258</v>
      </c>
    </row>
    <row r="62" spans="1:12" x14ac:dyDescent="0.15">
      <c r="A62" s="302"/>
      <c r="B62" s="278"/>
      <c r="C62" s="247"/>
      <c r="D62" s="280"/>
      <c r="E62" s="281"/>
      <c r="F62" s="186">
        <v>3</v>
      </c>
      <c r="G62" s="186">
        <v>1</v>
      </c>
      <c r="H62" s="186">
        <v>2</v>
      </c>
      <c r="I62" s="186"/>
      <c r="J62" s="186"/>
      <c r="K62" s="186"/>
      <c r="L62" s="245"/>
    </row>
    <row r="63" spans="1:12" x14ac:dyDescent="0.15">
      <c r="A63" s="302"/>
      <c r="B63" s="278"/>
      <c r="C63" s="247"/>
      <c r="D63" s="280"/>
      <c r="E63" s="282"/>
      <c r="F63" s="247" t="s">
        <v>257</v>
      </c>
      <c r="G63" s="247"/>
      <c r="H63" s="247"/>
      <c r="I63" s="247" t="s">
        <v>179</v>
      </c>
      <c r="J63" s="247"/>
      <c r="K63" s="247"/>
      <c r="L63" s="245"/>
    </row>
    <row r="64" spans="1:12" x14ac:dyDescent="0.15">
      <c r="A64" s="302"/>
      <c r="B64" s="278"/>
      <c r="C64" s="247"/>
      <c r="D64" s="280"/>
      <c r="E64" s="281"/>
      <c r="F64" s="186">
        <v>3</v>
      </c>
      <c r="G64" s="186">
        <v>3</v>
      </c>
      <c r="H64" s="186">
        <v>0</v>
      </c>
      <c r="I64" s="186">
        <v>3</v>
      </c>
      <c r="J64" s="186">
        <v>3</v>
      </c>
      <c r="K64" s="186">
        <v>0</v>
      </c>
      <c r="L64" s="245"/>
    </row>
    <row r="65" spans="1:12" ht="16.5" customHeight="1" x14ac:dyDescent="0.15">
      <c r="A65" s="302"/>
      <c r="B65" s="278"/>
      <c r="C65" s="247"/>
      <c r="D65" s="280"/>
      <c r="E65" s="278"/>
      <c r="F65" s="247"/>
      <c r="G65" s="247"/>
      <c r="H65" s="247"/>
      <c r="I65" s="250" t="s">
        <v>190</v>
      </c>
      <c r="J65" s="247"/>
      <c r="K65" s="247"/>
      <c r="L65" s="245" t="s">
        <v>258</v>
      </c>
    </row>
    <row r="66" spans="1:12" ht="16.5" customHeight="1" x14ac:dyDescent="0.15">
      <c r="A66" s="302"/>
      <c r="B66" s="278"/>
      <c r="C66" s="247"/>
      <c r="D66" s="280"/>
      <c r="E66" s="278"/>
      <c r="F66" s="186"/>
      <c r="G66" s="186"/>
      <c r="H66" s="186"/>
      <c r="I66" s="201">
        <v>3</v>
      </c>
      <c r="J66" s="201">
        <v>1</v>
      </c>
      <c r="K66" s="201">
        <v>2</v>
      </c>
      <c r="L66" s="245"/>
    </row>
    <row r="67" spans="1:12" x14ac:dyDescent="0.15">
      <c r="A67" s="302"/>
      <c r="B67" s="278"/>
      <c r="C67" s="296" t="s">
        <v>25</v>
      </c>
      <c r="D67" s="297"/>
      <c r="E67" s="298"/>
      <c r="F67" s="169">
        <v>15</v>
      </c>
      <c r="G67" s="169">
        <v>7</v>
      </c>
      <c r="H67" s="169">
        <v>8</v>
      </c>
      <c r="I67" s="199">
        <v>15</v>
      </c>
      <c r="J67" s="199">
        <v>7</v>
      </c>
      <c r="K67" s="199">
        <v>8</v>
      </c>
      <c r="L67" s="64"/>
    </row>
    <row r="68" spans="1:12" ht="16.5" customHeight="1" x14ac:dyDescent="0.15">
      <c r="A68" s="302"/>
      <c r="B68" s="278"/>
      <c r="C68" s="247" t="s">
        <v>180</v>
      </c>
      <c r="D68" s="284" t="s">
        <v>169</v>
      </c>
      <c r="E68" s="278"/>
      <c r="F68" s="247" t="s">
        <v>181</v>
      </c>
      <c r="G68" s="278"/>
      <c r="H68" s="278"/>
      <c r="I68" s="247" t="s">
        <v>181</v>
      </c>
      <c r="J68" s="278"/>
      <c r="K68" s="278"/>
      <c r="L68" s="245"/>
    </row>
    <row r="69" spans="1:12" x14ac:dyDescent="0.15">
      <c r="A69" s="302"/>
      <c r="B69" s="278"/>
      <c r="C69" s="247"/>
      <c r="D69" s="290"/>
      <c r="E69" s="278"/>
      <c r="F69" s="171">
        <v>2</v>
      </c>
      <c r="G69" s="171">
        <v>2</v>
      </c>
      <c r="H69" s="171">
        <v>0</v>
      </c>
      <c r="I69" s="196">
        <v>2</v>
      </c>
      <c r="J69" s="196">
        <v>2</v>
      </c>
      <c r="K69" s="196">
        <v>0</v>
      </c>
      <c r="L69" s="245"/>
    </row>
    <row r="70" spans="1:12" ht="16.5" customHeight="1" x14ac:dyDescent="0.15">
      <c r="A70" s="302"/>
      <c r="B70" s="278"/>
      <c r="C70" s="247"/>
      <c r="D70" s="290"/>
      <c r="E70" s="278"/>
      <c r="F70" s="247" t="s">
        <v>182</v>
      </c>
      <c r="G70" s="278"/>
      <c r="H70" s="278"/>
      <c r="I70" s="247" t="s">
        <v>182</v>
      </c>
      <c r="J70" s="278"/>
      <c r="K70" s="278"/>
      <c r="L70" s="245"/>
    </row>
    <row r="71" spans="1:12" x14ac:dyDescent="0.15">
      <c r="A71" s="302"/>
      <c r="B71" s="278"/>
      <c r="C71" s="247"/>
      <c r="D71" s="285"/>
      <c r="E71" s="278"/>
      <c r="F71" s="171">
        <v>2</v>
      </c>
      <c r="G71" s="171">
        <v>2</v>
      </c>
      <c r="H71" s="171">
        <v>0</v>
      </c>
      <c r="I71" s="196">
        <v>2</v>
      </c>
      <c r="J71" s="196">
        <v>2</v>
      </c>
      <c r="K71" s="196">
        <v>0</v>
      </c>
      <c r="L71" s="245"/>
    </row>
    <row r="72" spans="1:12" x14ac:dyDescent="0.15">
      <c r="A72" s="302"/>
      <c r="B72" s="278"/>
      <c r="C72" s="287" t="s">
        <v>162</v>
      </c>
      <c r="D72" s="288"/>
      <c r="E72" s="289"/>
      <c r="F72" s="169">
        <v>4</v>
      </c>
      <c r="G72" s="169">
        <v>4</v>
      </c>
      <c r="H72" s="169">
        <v>0</v>
      </c>
      <c r="I72" s="199">
        <v>4</v>
      </c>
      <c r="J72" s="199">
        <v>4</v>
      </c>
      <c r="K72" s="199">
        <v>0</v>
      </c>
      <c r="L72" s="64"/>
    </row>
    <row r="73" spans="1:12" ht="16.5" customHeight="1" x14ac:dyDescent="0.15">
      <c r="A73" s="302"/>
      <c r="B73" s="269" t="s">
        <v>172</v>
      </c>
      <c r="C73" s="270"/>
      <c r="D73" s="270"/>
      <c r="E73" s="271"/>
      <c r="F73" s="174">
        <v>21</v>
      </c>
      <c r="G73" s="174">
        <v>13</v>
      </c>
      <c r="H73" s="174">
        <v>8</v>
      </c>
      <c r="I73" s="174">
        <v>21</v>
      </c>
      <c r="J73" s="174">
        <v>13</v>
      </c>
      <c r="K73" s="174">
        <v>8</v>
      </c>
      <c r="L73" s="66"/>
    </row>
    <row r="74" spans="1:12" ht="16.5" customHeight="1" x14ac:dyDescent="0.15">
      <c r="A74" s="302"/>
      <c r="B74" s="278">
        <v>2</v>
      </c>
      <c r="C74" s="247" t="s">
        <v>183</v>
      </c>
      <c r="D74" s="278" t="s">
        <v>50</v>
      </c>
      <c r="E74" s="278"/>
      <c r="F74" s="246" t="s">
        <v>60</v>
      </c>
      <c r="G74" s="246"/>
      <c r="H74" s="246"/>
      <c r="I74" s="246" t="s">
        <v>60</v>
      </c>
      <c r="J74" s="246"/>
      <c r="K74" s="246"/>
      <c r="L74" s="245"/>
    </row>
    <row r="75" spans="1:12" x14ac:dyDescent="0.15">
      <c r="A75" s="302"/>
      <c r="B75" s="278"/>
      <c r="C75" s="247"/>
      <c r="D75" s="278"/>
      <c r="E75" s="278"/>
      <c r="F75" s="198">
        <v>2</v>
      </c>
      <c r="G75" s="198">
        <v>2</v>
      </c>
      <c r="H75" s="198">
        <v>0</v>
      </c>
      <c r="I75" s="208">
        <v>2</v>
      </c>
      <c r="J75" s="208">
        <v>2</v>
      </c>
      <c r="K75" s="208">
        <v>0</v>
      </c>
      <c r="L75" s="245"/>
    </row>
    <row r="76" spans="1:12" x14ac:dyDescent="0.15">
      <c r="A76" s="302"/>
      <c r="B76" s="278"/>
      <c r="C76" s="296" t="s">
        <v>184</v>
      </c>
      <c r="D76" s="297"/>
      <c r="E76" s="298"/>
      <c r="F76" s="169">
        <v>2</v>
      </c>
      <c r="G76" s="169">
        <v>2</v>
      </c>
      <c r="H76" s="169">
        <v>0</v>
      </c>
      <c r="I76" s="169">
        <v>2</v>
      </c>
      <c r="J76" s="169">
        <v>2</v>
      </c>
      <c r="K76" s="169">
        <v>0</v>
      </c>
      <c r="L76" s="61"/>
    </row>
    <row r="77" spans="1:12" ht="16.5" customHeight="1" x14ac:dyDescent="0.15">
      <c r="A77" s="302"/>
      <c r="B77" s="278"/>
      <c r="C77" s="247" t="s">
        <v>185</v>
      </c>
      <c r="D77" s="282" t="s">
        <v>173</v>
      </c>
      <c r="E77" s="278"/>
      <c r="F77" s="247" t="s">
        <v>186</v>
      </c>
      <c r="G77" s="247"/>
      <c r="H77" s="247"/>
      <c r="I77" s="247" t="s">
        <v>186</v>
      </c>
      <c r="J77" s="247"/>
      <c r="K77" s="247"/>
      <c r="L77" s="251"/>
    </row>
    <row r="78" spans="1:12" x14ac:dyDescent="0.15">
      <c r="A78" s="302"/>
      <c r="B78" s="278"/>
      <c r="C78" s="247"/>
      <c r="D78" s="280"/>
      <c r="E78" s="278"/>
      <c r="F78" s="171">
        <v>3</v>
      </c>
      <c r="G78" s="171">
        <v>1</v>
      </c>
      <c r="H78" s="171">
        <v>2</v>
      </c>
      <c r="I78" s="196">
        <v>3</v>
      </c>
      <c r="J78" s="196">
        <v>1</v>
      </c>
      <c r="K78" s="196">
        <v>2</v>
      </c>
      <c r="L78" s="251"/>
    </row>
    <row r="79" spans="1:12" ht="16.5" customHeight="1" x14ac:dyDescent="0.15">
      <c r="A79" s="302"/>
      <c r="B79" s="278"/>
      <c r="C79" s="247"/>
      <c r="D79" s="280"/>
      <c r="E79" s="282"/>
      <c r="F79" s="247" t="s">
        <v>187</v>
      </c>
      <c r="G79" s="247"/>
      <c r="H79" s="247"/>
      <c r="I79" s="247" t="s">
        <v>187</v>
      </c>
      <c r="J79" s="247"/>
      <c r="K79" s="247"/>
      <c r="L79" s="251"/>
    </row>
    <row r="80" spans="1:12" x14ac:dyDescent="0.15">
      <c r="A80" s="302"/>
      <c r="B80" s="278"/>
      <c r="C80" s="247"/>
      <c r="D80" s="280"/>
      <c r="E80" s="281"/>
      <c r="F80" s="171">
        <v>3</v>
      </c>
      <c r="G80" s="171">
        <v>1</v>
      </c>
      <c r="H80" s="171">
        <v>2</v>
      </c>
      <c r="I80" s="196">
        <v>3</v>
      </c>
      <c r="J80" s="196">
        <v>1</v>
      </c>
      <c r="K80" s="196">
        <v>2</v>
      </c>
      <c r="L80" s="251"/>
    </row>
    <row r="81" spans="1:12" ht="16.5" customHeight="1" x14ac:dyDescent="0.15">
      <c r="A81" s="302"/>
      <c r="B81" s="278"/>
      <c r="C81" s="247"/>
      <c r="D81" s="280"/>
      <c r="E81" s="282"/>
      <c r="F81" s="247" t="s">
        <v>188</v>
      </c>
      <c r="G81" s="247"/>
      <c r="H81" s="247"/>
      <c r="I81" s="247" t="s">
        <v>188</v>
      </c>
      <c r="J81" s="247"/>
      <c r="K81" s="247"/>
      <c r="L81" s="251"/>
    </row>
    <row r="82" spans="1:12" x14ac:dyDescent="0.15">
      <c r="A82" s="302"/>
      <c r="B82" s="278"/>
      <c r="C82" s="247"/>
      <c r="D82" s="280"/>
      <c r="E82" s="281"/>
      <c r="F82" s="175">
        <v>3</v>
      </c>
      <c r="G82" s="171">
        <v>1</v>
      </c>
      <c r="H82" s="171">
        <v>2</v>
      </c>
      <c r="I82" s="197">
        <v>3</v>
      </c>
      <c r="J82" s="196">
        <v>1</v>
      </c>
      <c r="K82" s="196">
        <v>2</v>
      </c>
      <c r="L82" s="251"/>
    </row>
    <row r="83" spans="1:12" ht="16.5" customHeight="1" x14ac:dyDescent="0.15">
      <c r="A83" s="302"/>
      <c r="B83" s="278"/>
      <c r="C83" s="247"/>
      <c r="D83" s="280"/>
      <c r="E83" s="278"/>
      <c r="F83" s="247" t="s">
        <v>189</v>
      </c>
      <c r="G83" s="247"/>
      <c r="H83" s="247"/>
      <c r="I83" s="247" t="s">
        <v>189</v>
      </c>
      <c r="J83" s="247"/>
      <c r="K83" s="247"/>
      <c r="L83" s="283"/>
    </row>
    <row r="84" spans="1:12" ht="16.5" customHeight="1" x14ac:dyDescent="0.15">
      <c r="A84" s="302"/>
      <c r="B84" s="278"/>
      <c r="C84" s="247"/>
      <c r="D84" s="280"/>
      <c r="E84" s="278"/>
      <c r="F84" s="171">
        <v>3</v>
      </c>
      <c r="G84" s="171">
        <v>1</v>
      </c>
      <c r="H84" s="171">
        <v>2</v>
      </c>
      <c r="I84" s="196">
        <v>3</v>
      </c>
      <c r="J84" s="196">
        <v>1</v>
      </c>
      <c r="K84" s="196">
        <v>2</v>
      </c>
      <c r="L84" s="283"/>
    </row>
    <row r="85" spans="1:12" ht="16.5" customHeight="1" x14ac:dyDescent="0.15">
      <c r="A85" s="302"/>
      <c r="B85" s="278"/>
      <c r="C85" s="247"/>
      <c r="D85" s="280"/>
      <c r="E85" s="278"/>
      <c r="F85" s="250" t="s">
        <v>190</v>
      </c>
      <c r="G85" s="247"/>
      <c r="H85" s="247"/>
      <c r="I85" s="202"/>
      <c r="J85" s="201"/>
      <c r="K85" s="201"/>
      <c r="L85" s="245" t="s">
        <v>258</v>
      </c>
    </row>
    <row r="86" spans="1:12" ht="16.5" customHeight="1" x14ac:dyDescent="0.15">
      <c r="A86" s="302"/>
      <c r="B86" s="278"/>
      <c r="C86" s="247"/>
      <c r="D86" s="280"/>
      <c r="E86" s="278"/>
      <c r="F86" s="201">
        <v>3</v>
      </c>
      <c r="G86" s="201">
        <v>1</v>
      </c>
      <c r="H86" s="201">
        <v>2</v>
      </c>
      <c r="I86" s="202"/>
      <c r="J86" s="201"/>
      <c r="K86" s="201"/>
      <c r="L86" s="245"/>
    </row>
    <row r="87" spans="1:12" ht="16.5" customHeight="1" x14ac:dyDescent="0.15">
      <c r="A87" s="302"/>
      <c r="B87" s="278"/>
      <c r="C87" s="247"/>
      <c r="D87" s="280"/>
      <c r="E87" s="278"/>
      <c r="F87" s="250"/>
      <c r="G87" s="247"/>
      <c r="H87" s="247"/>
      <c r="I87" s="247" t="s">
        <v>178</v>
      </c>
      <c r="J87" s="247"/>
      <c r="K87" s="247"/>
      <c r="L87" s="245" t="s">
        <v>258</v>
      </c>
    </row>
    <row r="88" spans="1:12" ht="16.5" customHeight="1" x14ac:dyDescent="0.15">
      <c r="A88" s="302"/>
      <c r="B88" s="278"/>
      <c r="C88" s="247"/>
      <c r="D88" s="281"/>
      <c r="E88" s="278"/>
      <c r="F88" s="171"/>
      <c r="G88" s="171"/>
      <c r="H88" s="171"/>
      <c r="I88" s="186">
        <v>3</v>
      </c>
      <c r="J88" s="186">
        <v>1</v>
      </c>
      <c r="K88" s="186">
        <v>2</v>
      </c>
      <c r="L88" s="245"/>
    </row>
    <row r="89" spans="1:12" x14ac:dyDescent="0.15">
      <c r="A89" s="302"/>
      <c r="B89" s="278"/>
      <c r="C89" s="296" t="s">
        <v>191</v>
      </c>
      <c r="D89" s="297"/>
      <c r="E89" s="298"/>
      <c r="F89" s="169">
        <v>15</v>
      </c>
      <c r="G89" s="169">
        <v>5</v>
      </c>
      <c r="H89" s="169">
        <v>10</v>
      </c>
      <c r="I89" s="199">
        <v>15</v>
      </c>
      <c r="J89" s="199">
        <v>5</v>
      </c>
      <c r="K89" s="199">
        <v>10</v>
      </c>
      <c r="L89" s="61"/>
    </row>
    <row r="90" spans="1:12" ht="16.5" customHeight="1" x14ac:dyDescent="0.15">
      <c r="A90" s="302"/>
      <c r="B90" s="278"/>
      <c r="C90" s="247" t="s">
        <v>180</v>
      </c>
      <c r="D90" s="247" t="s">
        <v>169</v>
      </c>
      <c r="E90" s="278"/>
      <c r="F90" s="247" t="s">
        <v>192</v>
      </c>
      <c r="G90" s="247"/>
      <c r="H90" s="247"/>
      <c r="I90" s="247" t="s">
        <v>192</v>
      </c>
      <c r="J90" s="247"/>
      <c r="K90" s="247"/>
      <c r="L90" s="245"/>
    </row>
    <row r="91" spans="1:12" x14ac:dyDescent="0.15">
      <c r="A91" s="302"/>
      <c r="B91" s="278"/>
      <c r="C91" s="247"/>
      <c r="D91" s="247"/>
      <c r="E91" s="278"/>
      <c r="F91" s="171">
        <v>2</v>
      </c>
      <c r="G91" s="171">
        <v>2</v>
      </c>
      <c r="H91" s="171">
        <v>0</v>
      </c>
      <c r="I91" s="196">
        <v>2</v>
      </c>
      <c r="J91" s="196">
        <v>2</v>
      </c>
      <c r="K91" s="196">
        <v>0</v>
      </c>
      <c r="L91" s="245"/>
    </row>
    <row r="92" spans="1:12" ht="16.5" customHeight="1" x14ac:dyDescent="0.15">
      <c r="A92" s="302"/>
      <c r="B92" s="278"/>
      <c r="C92" s="247"/>
      <c r="D92" s="247" t="s">
        <v>193</v>
      </c>
      <c r="E92" s="278"/>
      <c r="F92" s="247" t="s">
        <v>194</v>
      </c>
      <c r="G92" s="247"/>
      <c r="H92" s="247"/>
      <c r="I92" s="247" t="s">
        <v>194</v>
      </c>
      <c r="J92" s="247"/>
      <c r="K92" s="247"/>
      <c r="L92" s="245"/>
    </row>
    <row r="93" spans="1:12" ht="16.5" customHeight="1" x14ac:dyDescent="0.15">
      <c r="A93" s="302"/>
      <c r="B93" s="278"/>
      <c r="C93" s="247"/>
      <c r="D93" s="247"/>
      <c r="E93" s="278"/>
      <c r="F93" s="171">
        <v>2</v>
      </c>
      <c r="G93" s="171">
        <v>2</v>
      </c>
      <c r="H93" s="171">
        <v>0</v>
      </c>
      <c r="I93" s="196">
        <v>2</v>
      </c>
      <c r="J93" s="196">
        <v>2</v>
      </c>
      <c r="K93" s="196">
        <v>0</v>
      </c>
      <c r="L93" s="245"/>
    </row>
    <row r="94" spans="1:12" x14ac:dyDescent="0.15">
      <c r="A94" s="302"/>
      <c r="B94" s="278"/>
      <c r="C94" s="287" t="s">
        <v>171</v>
      </c>
      <c r="D94" s="288"/>
      <c r="E94" s="289"/>
      <c r="F94" s="169">
        <v>4</v>
      </c>
      <c r="G94" s="169">
        <v>4</v>
      </c>
      <c r="H94" s="169">
        <v>0</v>
      </c>
      <c r="I94" s="199">
        <v>4</v>
      </c>
      <c r="J94" s="199">
        <v>4</v>
      </c>
      <c r="K94" s="199">
        <v>0</v>
      </c>
      <c r="L94" s="64"/>
    </row>
    <row r="95" spans="1:12" x14ac:dyDescent="0.15">
      <c r="A95" s="302"/>
      <c r="B95" s="269" t="s">
        <v>172</v>
      </c>
      <c r="C95" s="270"/>
      <c r="D95" s="270"/>
      <c r="E95" s="271"/>
      <c r="F95" s="174">
        <v>21</v>
      </c>
      <c r="G95" s="174">
        <v>11</v>
      </c>
      <c r="H95" s="174">
        <v>10</v>
      </c>
      <c r="I95" s="174">
        <v>23</v>
      </c>
      <c r="J95" s="174">
        <v>13</v>
      </c>
      <c r="K95" s="174">
        <v>10</v>
      </c>
      <c r="L95" s="66"/>
    </row>
    <row r="96" spans="1:12" ht="16.5" customHeight="1" x14ac:dyDescent="0.15">
      <c r="A96" s="276">
        <v>3</v>
      </c>
      <c r="B96" s="280">
        <v>1</v>
      </c>
      <c r="C96" s="284" t="s">
        <v>174</v>
      </c>
      <c r="D96" s="282" t="s">
        <v>207</v>
      </c>
      <c r="E96" s="278"/>
      <c r="F96" s="247"/>
      <c r="G96" s="247"/>
      <c r="H96" s="247"/>
      <c r="I96" s="247"/>
      <c r="J96" s="247"/>
      <c r="K96" s="247"/>
      <c r="L96" s="245"/>
    </row>
    <row r="97" spans="1:12" x14ac:dyDescent="0.15">
      <c r="A97" s="276"/>
      <c r="B97" s="280"/>
      <c r="C97" s="290"/>
      <c r="D97" s="280"/>
      <c r="E97" s="278"/>
      <c r="F97" s="209"/>
      <c r="G97" s="209"/>
      <c r="H97" s="209"/>
      <c r="I97" s="171"/>
      <c r="J97" s="171"/>
      <c r="K97" s="171"/>
      <c r="L97" s="245"/>
    </row>
    <row r="98" spans="1:12" ht="16.5" customHeight="1" x14ac:dyDescent="0.15">
      <c r="A98" s="276"/>
      <c r="B98" s="280"/>
      <c r="C98" s="290"/>
      <c r="D98" s="280" t="s">
        <v>250</v>
      </c>
      <c r="E98" s="278"/>
      <c r="F98" s="247" t="s">
        <v>195</v>
      </c>
      <c r="G98" s="247"/>
      <c r="H98" s="247"/>
      <c r="I98" s="247" t="s">
        <v>195</v>
      </c>
      <c r="J98" s="247"/>
      <c r="K98" s="247"/>
      <c r="L98" s="245"/>
    </row>
    <row r="99" spans="1:12" x14ac:dyDescent="0.15">
      <c r="A99" s="276"/>
      <c r="B99" s="280"/>
      <c r="C99" s="290"/>
      <c r="D99" s="280"/>
      <c r="E99" s="278"/>
      <c r="F99" s="196">
        <v>3</v>
      </c>
      <c r="G99" s="196">
        <v>1</v>
      </c>
      <c r="H99" s="196">
        <v>2</v>
      </c>
      <c r="I99" s="196">
        <v>3</v>
      </c>
      <c r="J99" s="196">
        <v>1</v>
      </c>
      <c r="K99" s="196">
        <v>2</v>
      </c>
      <c r="L99" s="245"/>
    </row>
    <row r="100" spans="1:12" ht="16.5" customHeight="1" x14ac:dyDescent="0.15">
      <c r="A100" s="276"/>
      <c r="B100" s="280"/>
      <c r="C100" s="290"/>
      <c r="D100" s="280"/>
      <c r="E100" s="282"/>
      <c r="F100" s="248" t="s">
        <v>196</v>
      </c>
      <c r="G100" s="249"/>
      <c r="H100" s="250"/>
      <c r="I100" s="248" t="s">
        <v>196</v>
      </c>
      <c r="J100" s="249"/>
      <c r="K100" s="250"/>
      <c r="L100" s="245"/>
    </row>
    <row r="101" spans="1:12" x14ac:dyDescent="0.15">
      <c r="A101" s="276"/>
      <c r="B101" s="280"/>
      <c r="C101" s="290"/>
      <c r="D101" s="280"/>
      <c r="E101" s="281"/>
      <c r="F101" s="196">
        <v>3</v>
      </c>
      <c r="G101" s="196">
        <v>1</v>
      </c>
      <c r="H101" s="196">
        <v>2</v>
      </c>
      <c r="I101" s="196">
        <v>3</v>
      </c>
      <c r="J101" s="196">
        <v>1</v>
      </c>
      <c r="K101" s="196">
        <v>2</v>
      </c>
      <c r="L101" s="245"/>
    </row>
    <row r="102" spans="1:12" ht="16.5" customHeight="1" x14ac:dyDescent="0.15">
      <c r="A102" s="276"/>
      <c r="B102" s="280"/>
      <c r="C102" s="290"/>
      <c r="D102" s="280"/>
      <c r="E102" s="278"/>
      <c r="F102" s="248" t="s">
        <v>197</v>
      </c>
      <c r="G102" s="249"/>
      <c r="H102" s="250"/>
      <c r="I102" s="248" t="s">
        <v>197</v>
      </c>
      <c r="J102" s="249"/>
      <c r="K102" s="250"/>
      <c r="L102" s="245"/>
    </row>
    <row r="103" spans="1:12" x14ac:dyDescent="0.15">
      <c r="A103" s="276"/>
      <c r="B103" s="280"/>
      <c r="C103" s="290"/>
      <c r="D103" s="281"/>
      <c r="E103" s="278"/>
      <c r="F103" s="196">
        <v>3</v>
      </c>
      <c r="G103" s="196">
        <v>1</v>
      </c>
      <c r="H103" s="196">
        <v>2</v>
      </c>
      <c r="I103" s="196">
        <v>3</v>
      </c>
      <c r="J103" s="196">
        <v>1</v>
      </c>
      <c r="K103" s="196">
        <v>2</v>
      </c>
      <c r="L103" s="245"/>
    </row>
    <row r="104" spans="1:12" ht="16.5" customHeight="1" x14ac:dyDescent="0.15">
      <c r="A104" s="276"/>
      <c r="B104" s="280"/>
      <c r="C104" s="290"/>
      <c r="D104" s="247" t="s">
        <v>159</v>
      </c>
      <c r="E104" s="278"/>
      <c r="F104" s="247" t="s">
        <v>198</v>
      </c>
      <c r="G104" s="247"/>
      <c r="H104" s="247"/>
      <c r="I104" s="247" t="s">
        <v>198</v>
      </c>
      <c r="J104" s="247"/>
      <c r="K104" s="247"/>
      <c r="L104" s="245"/>
    </row>
    <row r="105" spans="1:12" ht="16.5" customHeight="1" x14ac:dyDescent="0.15">
      <c r="A105" s="276"/>
      <c r="B105" s="280"/>
      <c r="C105" s="285"/>
      <c r="D105" s="247"/>
      <c r="E105" s="278"/>
      <c r="F105" s="171">
        <v>3</v>
      </c>
      <c r="G105" s="171">
        <v>3</v>
      </c>
      <c r="H105" s="171">
        <v>0</v>
      </c>
      <c r="I105" s="196">
        <v>3</v>
      </c>
      <c r="J105" s="196">
        <v>3</v>
      </c>
      <c r="K105" s="196">
        <v>0</v>
      </c>
      <c r="L105" s="245"/>
    </row>
    <row r="106" spans="1:12" x14ac:dyDescent="0.15">
      <c r="A106" s="276"/>
      <c r="B106" s="280"/>
      <c r="C106" s="296" t="s">
        <v>191</v>
      </c>
      <c r="D106" s="297"/>
      <c r="E106" s="298"/>
      <c r="F106" s="169">
        <v>12</v>
      </c>
      <c r="G106" s="169">
        <v>6</v>
      </c>
      <c r="H106" s="169">
        <v>6</v>
      </c>
      <c r="I106" s="169">
        <v>13</v>
      </c>
      <c r="J106" s="169">
        <v>7</v>
      </c>
      <c r="K106" s="169">
        <v>6</v>
      </c>
      <c r="L106" s="64"/>
    </row>
    <row r="107" spans="1:12" ht="16.5" customHeight="1" x14ac:dyDescent="0.15">
      <c r="A107" s="276"/>
      <c r="B107" s="280"/>
      <c r="C107" s="247" t="s">
        <v>46</v>
      </c>
      <c r="D107" s="247" t="s">
        <v>199</v>
      </c>
      <c r="E107" s="278"/>
      <c r="F107" s="299" t="s">
        <v>251</v>
      </c>
      <c r="G107" s="300"/>
      <c r="H107" s="301"/>
      <c r="I107" s="299" t="s">
        <v>251</v>
      </c>
      <c r="J107" s="300"/>
      <c r="K107" s="301"/>
      <c r="L107" s="245" t="s">
        <v>264</v>
      </c>
    </row>
    <row r="108" spans="1:12" x14ac:dyDescent="0.15">
      <c r="A108" s="276"/>
      <c r="B108" s="280"/>
      <c r="C108" s="247"/>
      <c r="D108" s="247"/>
      <c r="E108" s="278"/>
      <c r="F108" s="187">
        <v>2</v>
      </c>
      <c r="G108" s="187">
        <v>0</v>
      </c>
      <c r="H108" s="187">
        <v>0</v>
      </c>
      <c r="I108" s="187">
        <v>2</v>
      </c>
      <c r="J108" s="187">
        <v>1</v>
      </c>
      <c r="K108" s="187">
        <v>1</v>
      </c>
      <c r="L108" s="245"/>
    </row>
    <row r="109" spans="1:12" ht="16.5" customHeight="1" x14ac:dyDescent="0.15">
      <c r="A109" s="276"/>
      <c r="B109" s="280"/>
      <c r="C109" s="247"/>
      <c r="D109" s="247" t="s">
        <v>169</v>
      </c>
      <c r="E109" s="278"/>
      <c r="F109" s="279" t="s">
        <v>200</v>
      </c>
      <c r="G109" s="279"/>
      <c r="H109" s="279"/>
      <c r="I109" s="279" t="s">
        <v>200</v>
      </c>
      <c r="J109" s="279"/>
      <c r="K109" s="279"/>
      <c r="L109" s="245"/>
    </row>
    <row r="110" spans="1:12" x14ac:dyDescent="0.15">
      <c r="A110" s="276"/>
      <c r="B110" s="280"/>
      <c r="C110" s="247"/>
      <c r="D110" s="247"/>
      <c r="E110" s="278"/>
      <c r="F110" s="187">
        <v>2</v>
      </c>
      <c r="G110" s="187">
        <v>2</v>
      </c>
      <c r="H110" s="187">
        <v>0</v>
      </c>
      <c r="I110" s="187">
        <v>2</v>
      </c>
      <c r="J110" s="187">
        <v>2</v>
      </c>
      <c r="K110" s="187">
        <v>0</v>
      </c>
      <c r="L110" s="245"/>
    </row>
    <row r="111" spans="1:12" ht="16.5" customHeight="1" x14ac:dyDescent="0.15">
      <c r="A111" s="276"/>
      <c r="B111" s="280"/>
      <c r="C111" s="247"/>
      <c r="D111" s="247" t="s">
        <v>201</v>
      </c>
      <c r="E111" s="278"/>
      <c r="F111" s="279" t="s">
        <v>202</v>
      </c>
      <c r="G111" s="279"/>
      <c r="H111" s="279"/>
      <c r="I111" s="279" t="s">
        <v>202</v>
      </c>
      <c r="J111" s="279"/>
      <c r="K111" s="279"/>
      <c r="L111" s="245"/>
    </row>
    <row r="112" spans="1:12" ht="16.5" customHeight="1" x14ac:dyDescent="0.15">
      <c r="A112" s="276"/>
      <c r="B112" s="280"/>
      <c r="C112" s="247"/>
      <c r="D112" s="247"/>
      <c r="E112" s="278"/>
      <c r="F112" s="187">
        <v>2</v>
      </c>
      <c r="G112" s="187">
        <v>2</v>
      </c>
      <c r="H112" s="187">
        <v>0</v>
      </c>
      <c r="I112" s="187">
        <v>2</v>
      </c>
      <c r="J112" s="187">
        <v>2</v>
      </c>
      <c r="K112" s="187">
        <v>0</v>
      </c>
      <c r="L112" s="245"/>
    </row>
    <row r="113" spans="1:12" x14ac:dyDescent="0.15">
      <c r="A113" s="276"/>
      <c r="B113" s="281"/>
      <c r="C113" s="287" t="s">
        <v>203</v>
      </c>
      <c r="D113" s="288"/>
      <c r="E113" s="289"/>
      <c r="F113" s="169">
        <v>6</v>
      </c>
      <c r="G113" s="169">
        <v>4</v>
      </c>
      <c r="H113" s="169">
        <v>0</v>
      </c>
      <c r="I113" s="199">
        <v>6</v>
      </c>
      <c r="J113" s="199">
        <v>5</v>
      </c>
      <c r="K113" s="199">
        <v>1</v>
      </c>
      <c r="L113" s="64"/>
    </row>
    <row r="114" spans="1:12" x14ac:dyDescent="0.15">
      <c r="A114" s="276"/>
      <c r="B114" s="269" t="s">
        <v>172</v>
      </c>
      <c r="C114" s="270"/>
      <c r="D114" s="270"/>
      <c r="E114" s="271"/>
      <c r="F114" s="174">
        <v>18</v>
      </c>
      <c r="G114" s="174">
        <v>10</v>
      </c>
      <c r="H114" s="174">
        <v>6</v>
      </c>
      <c r="I114" s="174">
        <v>19</v>
      </c>
      <c r="J114" s="174">
        <v>12</v>
      </c>
      <c r="K114" s="174">
        <v>7</v>
      </c>
      <c r="L114" s="66"/>
    </row>
    <row r="115" spans="1:12" x14ac:dyDescent="0.15">
      <c r="A115" s="276"/>
      <c r="B115" s="278">
        <v>2</v>
      </c>
      <c r="C115" s="247" t="s">
        <v>33</v>
      </c>
      <c r="D115" s="278" t="s">
        <v>204</v>
      </c>
      <c r="E115" s="278"/>
      <c r="F115" s="292"/>
      <c r="G115" s="293"/>
      <c r="H115" s="294"/>
      <c r="I115" s="295" t="s">
        <v>74</v>
      </c>
      <c r="J115" s="295"/>
      <c r="K115" s="295"/>
      <c r="L115" s="245" t="s">
        <v>247</v>
      </c>
    </row>
    <row r="116" spans="1:12" x14ac:dyDescent="0.15">
      <c r="A116" s="276"/>
      <c r="B116" s="278"/>
      <c r="C116" s="278"/>
      <c r="D116" s="278"/>
      <c r="E116" s="278"/>
      <c r="F116" s="171"/>
      <c r="G116" s="171"/>
      <c r="H116" s="171"/>
      <c r="I116" s="207">
        <v>2</v>
      </c>
      <c r="J116" s="207">
        <v>2</v>
      </c>
      <c r="K116" s="207">
        <v>0</v>
      </c>
      <c r="L116" s="245"/>
    </row>
    <row r="117" spans="1:12" x14ac:dyDescent="0.15">
      <c r="A117" s="276"/>
      <c r="B117" s="278"/>
      <c r="C117" s="296" t="s">
        <v>205</v>
      </c>
      <c r="D117" s="297"/>
      <c r="E117" s="298"/>
      <c r="F117" s="169"/>
      <c r="G117" s="169"/>
      <c r="H117" s="169"/>
      <c r="I117" s="169"/>
      <c r="J117" s="169"/>
      <c r="K117" s="169"/>
      <c r="L117" s="61"/>
    </row>
    <row r="118" spans="1:12" x14ac:dyDescent="0.15">
      <c r="A118" s="276"/>
      <c r="B118" s="278"/>
      <c r="C118" s="247" t="s">
        <v>206</v>
      </c>
      <c r="D118" s="282" t="s">
        <v>207</v>
      </c>
      <c r="E118" s="278"/>
      <c r="F118" s="279" t="s">
        <v>208</v>
      </c>
      <c r="G118" s="279"/>
      <c r="H118" s="279"/>
      <c r="I118" s="279" t="s">
        <v>208</v>
      </c>
      <c r="J118" s="279"/>
      <c r="K118" s="279"/>
      <c r="L118" s="251"/>
    </row>
    <row r="119" spans="1:12" x14ac:dyDescent="0.15">
      <c r="A119" s="276"/>
      <c r="B119" s="278"/>
      <c r="C119" s="247"/>
      <c r="D119" s="280"/>
      <c r="E119" s="278"/>
      <c r="F119" s="187">
        <v>1</v>
      </c>
      <c r="G119" s="187">
        <v>1</v>
      </c>
      <c r="H119" s="187">
        <v>0</v>
      </c>
      <c r="I119" s="187">
        <v>1</v>
      </c>
      <c r="J119" s="187">
        <v>1</v>
      </c>
      <c r="K119" s="187">
        <v>0</v>
      </c>
      <c r="L119" s="251"/>
    </row>
    <row r="120" spans="1:12" ht="16.5" customHeight="1" x14ac:dyDescent="0.15">
      <c r="A120" s="276"/>
      <c r="B120" s="278"/>
      <c r="C120" s="247"/>
      <c r="D120" s="280"/>
      <c r="E120" s="282"/>
      <c r="F120" s="279" t="s">
        <v>209</v>
      </c>
      <c r="G120" s="279"/>
      <c r="H120" s="279"/>
      <c r="I120" s="279" t="s">
        <v>209</v>
      </c>
      <c r="J120" s="279"/>
      <c r="K120" s="279"/>
      <c r="L120" s="172"/>
    </row>
    <row r="121" spans="1:12" x14ac:dyDescent="0.15">
      <c r="A121" s="276"/>
      <c r="B121" s="278"/>
      <c r="C121" s="247"/>
      <c r="D121" s="280"/>
      <c r="E121" s="281"/>
      <c r="F121" s="187">
        <v>3</v>
      </c>
      <c r="G121" s="187">
        <v>1</v>
      </c>
      <c r="H121" s="187">
        <v>2</v>
      </c>
      <c r="I121" s="187">
        <v>3</v>
      </c>
      <c r="J121" s="187">
        <v>1</v>
      </c>
      <c r="K121" s="187">
        <v>2</v>
      </c>
      <c r="L121" s="172"/>
    </row>
    <row r="122" spans="1:12" ht="16.5" customHeight="1" x14ac:dyDescent="0.15">
      <c r="A122" s="276"/>
      <c r="B122" s="278"/>
      <c r="C122" s="247"/>
      <c r="D122" s="280"/>
      <c r="E122" s="282"/>
      <c r="F122" s="291" t="s">
        <v>210</v>
      </c>
      <c r="G122" s="291"/>
      <c r="H122" s="291"/>
      <c r="I122" s="291" t="s">
        <v>210</v>
      </c>
      <c r="J122" s="291"/>
      <c r="K122" s="291"/>
      <c r="L122" s="172"/>
    </row>
    <row r="123" spans="1:12" ht="16.5" customHeight="1" x14ac:dyDescent="0.15">
      <c r="A123" s="276"/>
      <c r="B123" s="278"/>
      <c r="C123" s="247"/>
      <c r="D123" s="280"/>
      <c r="E123" s="281"/>
      <c r="F123" s="187">
        <v>2</v>
      </c>
      <c r="G123" s="187">
        <v>1</v>
      </c>
      <c r="H123" s="187">
        <v>1</v>
      </c>
      <c r="I123" s="187">
        <v>2</v>
      </c>
      <c r="J123" s="187">
        <v>1</v>
      </c>
      <c r="K123" s="187">
        <v>1</v>
      </c>
      <c r="L123" s="172"/>
    </row>
    <row r="124" spans="1:12" ht="16.5" customHeight="1" x14ac:dyDescent="0.15">
      <c r="A124" s="276"/>
      <c r="B124" s="278"/>
      <c r="C124" s="247"/>
      <c r="D124" s="280"/>
      <c r="E124" s="278"/>
      <c r="F124" s="247" t="s">
        <v>211</v>
      </c>
      <c r="G124" s="247"/>
      <c r="H124" s="247"/>
      <c r="I124" s="247" t="s">
        <v>211</v>
      </c>
      <c r="J124" s="247"/>
      <c r="K124" s="247"/>
      <c r="L124" s="283"/>
    </row>
    <row r="125" spans="1:12" x14ac:dyDescent="0.15">
      <c r="A125" s="276"/>
      <c r="B125" s="278"/>
      <c r="C125" s="247"/>
      <c r="D125" s="281"/>
      <c r="E125" s="278"/>
      <c r="F125" s="171">
        <v>3</v>
      </c>
      <c r="G125" s="171">
        <v>1</v>
      </c>
      <c r="H125" s="171">
        <v>2</v>
      </c>
      <c r="I125" s="196">
        <v>3</v>
      </c>
      <c r="J125" s="196">
        <v>1</v>
      </c>
      <c r="K125" s="196">
        <v>2</v>
      </c>
      <c r="L125" s="283"/>
    </row>
    <row r="126" spans="1:12" x14ac:dyDescent="0.15">
      <c r="A126" s="276"/>
      <c r="B126" s="278"/>
      <c r="C126" s="247"/>
      <c r="D126" s="284" t="s">
        <v>212</v>
      </c>
      <c r="E126" s="278"/>
      <c r="F126" s="247" t="s">
        <v>213</v>
      </c>
      <c r="G126" s="247"/>
      <c r="H126" s="247"/>
      <c r="I126" s="247" t="s">
        <v>213</v>
      </c>
      <c r="J126" s="247"/>
      <c r="K126" s="247"/>
      <c r="L126" s="245"/>
    </row>
    <row r="127" spans="1:12" x14ac:dyDescent="0.15">
      <c r="A127" s="276"/>
      <c r="B127" s="278"/>
      <c r="C127" s="247"/>
      <c r="D127" s="285"/>
      <c r="E127" s="278"/>
      <c r="F127" s="171">
        <v>2</v>
      </c>
      <c r="G127" s="171">
        <v>2</v>
      </c>
      <c r="H127" s="171">
        <v>0</v>
      </c>
      <c r="I127" s="196">
        <v>2</v>
      </c>
      <c r="J127" s="196">
        <v>2</v>
      </c>
      <c r="K127" s="196">
        <v>0</v>
      </c>
      <c r="L127" s="245"/>
    </row>
    <row r="128" spans="1:12" ht="20.100000000000001" customHeight="1" x14ac:dyDescent="0.15">
      <c r="A128" s="276"/>
      <c r="B128" s="278"/>
      <c r="C128" s="296" t="s">
        <v>214</v>
      </c>
      <c r="D128" s="297"/>
      <c r="E128" s="298"/>
      <c r="F128" s="169">
        <v>11</v>
      </c>
      <c r="G128" s="169">
        <v>6</v>
      </c>
      <c r="H128" s="169">
        <v>5</v>
      </c>
      <c r="I128" s="169">
        <v>10</v>
      </c>
      <c r="J128" s="169">
        <v>5</v>
      </c>
      <c r="K128" s="169">
        <v>5</v>
      </c>
      <c r="L128" s="61"/>
    </row>
    <row r="129" spans="1:12" x14ac:dyDescent="0.15">
      <c r="A129" s="276"/>
      <c r="B129" s="278"/>
      <c r="C129" s="247" t="s">
        <v>180</v>
      </c>
      <c r="D129" s="247" t="s">
        <v>215</v>
      </c>
      <c r="E129" s="278"/>
      <c r="F129" s="286" t="s">
        <v>252</v>
      </c>
      <c r="G129" s="279"/>
      <c r="H129" s="279"/>
      <c r="I129" s="286" t="s">
        <v>252</v>
      </c>
      <c r="J129" s="279"/>
      <c r="K129" s="279"/>
      <c r="L129" s="245"/>
    </row>
    <row r="130" spans="1:12" x14ac:dyDescent="0.15">
      <c r="A130" s="276"/>
      <c r="B130" s="278"/>
      <c r="C130" s="247"/>
      <c r="D130" s="247"/>
      <c r="E130" s="278"/>
      <c r="F130" s="187">
        <v>2</v>
      </c>
      <c r="G130" s="187">
        <v>0</v>
      </c>
      <c r="H130" s="187">
        <v>0</v>
      </c>
      <c r="I130" s="187">
        <v>2</v>
      </c>
      <c r="J130" s="187">
        <v>0</v>
      </c>
      <c r="K130" s="187">
        <v>0</v>
      </c>
      <c r="L130" s="245"/>
    </row>
    <row r="131" spans="1:12" x14ac:dyDescent="0.15">
      <c r="A131" s="276"/>
      <c r="B131" s="278"/>
      <c r="C131" s="247"/>
      <c r="D131" s="247" t="s">
        <v>193</v>
      </c>
      <c r="E131" s="278"/>
      <c r="F131" s="279" t="s">
        <v>216</v>
      </c>
      <c r="G131" s="279"/>
      <c r="H131" s="279"/>
      <c r="I131" s="279" t="s">
        <v>216</v>
      </c>
      <c r="J131" s="279"/>
      <c r="K131" s="279"/>
      <c r="L131" s="245"/>
    </row>
    <row r="132" spans="1:12" x14ac:dyDescent="0.15">
      <c r="A132" s="276"/>
      <c r="B132" s="278"/>
      <c r="C132" s="247"/>
      <c r="D132" s="247"/>
      <c r="E132" s="278"/>
      <c r="F132" s="187">
        <v>2</v>
      </c>
      <c r="G132" s="187">
        <v>1</v>
      </c>
      <c r="H132" s="187">
        <v>1</v>
      </c>
      <c r="I132" s="187">
        <v>2</v>
      </c>
      <c r="J132" s="187">
        <v>1</v>
      </c>
      <c r="K132" s="187">
        <v>1</v>
      </c>
      <c r="L132" s="245"/>
    </row>
    <row r="133" spans="1:12" x14ac:dyDescent="0.15">
      <c r="A133" s="276"/>
      <c r="B133" s="278"/>
      <c r="C133" s="287" t="s">
        <v>203</v>
      </c>
      <c r="D133" s="288"/>
      <c r="E133" s="289"/>
      <c r="F133" s="169">
        <v>4</v>
      </c>
      <c r="G133" s="169">
        <v>1</v>
      </c>
      <c r="H133" s="169">
        <v>1</v>
      </c>
      <c r="I133" s="199">
        <v>4</v>
      </c>
      <c r="J133" s="199">
        <v>1</v>
      </c>
      <c r="K133" s="199">
        <v>1</v>
      </c>
      <c r="L133" s="64"/>
    </row>
    <row r="134" spans="1:12" x14ac:dyDescent="0.15">
      <c r="A134" s="277"/>
      <c r="B134" s="269" t="s">
        <v>217</v>
      </c>
      <c r="C134" s="270"/>
      <c r="D134" s="270"/>
      <c r="E134" s="271"/>
      <c r="F134" s="174">
        <v>15</v>
      </c>
      <c r="G134" s="174">
        <v>7</v>
      </c>
      <c r="H134" s="174">
        <v>6</v>
      </c>
      <c r="I134" s="174">
        <v>14</v>
      </c>
      <c r="J134" s="174">
        <v>6</v>
      </c>
      <c r="K134" s="174">
        <v>6</v>
      </c>
      <c r="L134" s="66"/>
    </row>
    <row r="135" spans="1:12" x14ac:dyDescent="0.15">
      <c r="A135" s="272" t="s">
        <v>19</v>
      </c>
      <c r="B135" s="270"/>
      <c r="C135" s="270"/>
      <c r="D135" s="270"/>
      <c r="E135" s="271"/>
      <c r="F135" s="174">
        <v>117</v>
      </c>
      <c r="G135" s="174">
        <v>75</v>
      </c>
      <c r="H135" s="174">
        <v>38</v>
      </c>
      <c r="I135" s="174">
        <v>116</v>
      </c>
      <c r="J135" s="174">
        <v>73</v>
      </c>
      <c r="K135" s="174">
        <v>41</v>
      </c>
      <c r="L135" s="63"/>
    </row>
    <row r="136" spans="1:12" x14ac:dyDescent="0.15">
      <c r="A136" s="273" t="s">
        <v>265</v>
      </c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74"/>
    </row>
    <row r="137" spans="1:12" x14ac:dyDescent="0.15">
      <c r="A137" s="275" t="s">
        <v>20</v>
      </c>
      <c r="B137" s="257"/>
      <c r="C137" s="254" t="s">
        <v>218</v>
      </c>
      <c r="D137" s="255"/>
      <c r="E137" s="255"/>
      <c r="F137" s="255"/>
      <c r="G137" s="256"/>
      <c r="H137" s="257" t="s">
        <v>21</v>
      </c>
      <c r="I137" s="257"/>
      <c r="J137" s="257"/>
      <c r="K137" s="257"/>
      <c r="L137" s="176" t="s">
        <v>22</v>
      </c>
    </row>
    <row r="138" spans="1:12" x14ac:dyDescent="0.15">
      <c r="A138" s="275"/>
      <c r="B138" s="257"/>
      <c r="C138" s="254">
        <v>1</v>
      </c>
      <c r="D138" s="255"/>
      <c r="E138" s="255"/>
      <c r="F138" s="255"/>
      <c r="G138" s="256"/>
      <c r="H138" s="257">
        <v>79</v>
      </c>
      <c r="I138" s="257"/>
      <c r="J138" s="257"/>
      <c r="K138" s="257"/>
      <c r="L138" s="5">
        <v>80</v>
      </c>
    </row>
    <row r="139" spans="1:12" x14ac:dyDescent="0.15">
      <c r="A139" s="252" t="s">
        <v>219</v>
      </c>
      <c r="B139" s="253"/>
      <c r="C139" s="254" t="s">
        <v>220</v>
      </c>
      <c r="D139" s="255"/>
      <c r="E139" s="255"/>
      <c r="F139" s="255"/>
      <c r="G139" s="256"/>
      <c r="H139" s="257" t="s">
        <v>221</v>
      </c>
      <c r="I139" s="257"/>
      <c r="J139" s="257"/>
      <c r="K139" s="257"/>
      <c r="L139" s="176" t="s">
        <v>222</v>
      </c>
    </row>
    <row r="140" spans="1:12" x14ac:dyDescent="0.15">
      <c r="A140" s="252"/>
      <c r="B140" s="253"/>
      <c r="C140" s="254">
        <v>13</v>
      </c>
      <c r="D140" s="255"/>
      <c r="E140" s="255"/>
      <c r="F140" s="255"/>
      <c r="G140" s="256"/>
      <c r="H140" s="257">
        <v>23</v>
      </c>
      <c r="I140" s="257"/>
      <c r="J140" s="257"/>
      <c r="K140" s="257"/>
      <c r="L140" s="176">
        <v>36</v>
      </c>
    </row>
    <row r="141" spans="1:12" ht="23.25" customHeight="1" x14ac:dyDescent="0.15">
      <c r="A141" s="258" t="s">
        <v>223</v>
      </c>
      <c r="B141" s="259"/>
      <c r="C141" s="262" t="s">
        <v>224</v>
      </c>
      <c r="D141" s="263"/>
      <c r="E141" s="264"/>
      <c r="F141" s="265" t="s">
        <v>225</v>
      </c>
      <c r="G141" s="265"/>
      <c r="H141" s="265" t="s">
        <v>253</v>
      </c>
      <c r="I141" s="265"/>
      <c r="J141" s="265" t="s">
        <v>226</v>
      </c>
      <c r="K141" s="265"/>
      <c r="L141" s="6" t="s">
        <v>56</v>
      </c>
    </row>
    <row r="142" spans="1:12" ht="17.25" thickBot="1" x14ac:dyDescent="0.2">
      <c r="A142" s="260"/>
      <c r="B142" s="261"/>
      <c r="C142" s="266">
        <v>46</v>
      </c>
      <c r="D142" s="267"/>
      <c r="E142" s="268"/>
      <c r="F142" s="261">
        <v>7</v>
      </c>
      <c r="G142" s="261"/>
      <c r="H142" s="266">
        <v>28</v>
      </c>
      <c r="I142" s="268"/>
      <c r="J142" s="261">
        <v>11</v>
      </c>
      <c r="K142" s="261"/>
      <c r="L142" s="7">
        <v>116</v>
      </c>
    </row>
  </sheetData>
  <mergeCells count="324">
    <mergeCell ref="E102:E103"/>
    <mergeCell ref="F102:H102"/>
    <mergeCell ref="I102:K102"/>
    <mergeCell ref="L107:L108"/>
    <mergeCell ref="E107:E108"/>
    <mergeCell ref="L102:L103"/>
    <mergeCell ref="D104:D105"/>
    <mergeCell ref="E104:E105"/>
    <mergeCell ref="F104:H104"/>
    <mergeCell ref="I104:K104"/>
    <mergeCell ref="L104:L105"/>
    <mergeCell ref="C106:E106"/>
    <mergeCell ref="C107:C112"/>
    <mergeCell ref="D111:D112"/>
    <mergeCell ref="E111:E112"/>
    <mergeCell ref="I6:K6"/>
    <mergeCell ref="L12:L13"/>
    <mergeCell ref="I12:K12"/>
    <mergeCell ref="L6:L7"/>
    <mergeCell ref="I8:K8"/>
    <mergeCell ref="I10:K10"/>
    <mergeCell ref="L8:L9"/>
    <mergeCell ref="L10:L11"/>
    <mergeCell ref="F6:H6"/>
    <mergeCell ref="F10:H10"/>
    <mergeCell ref="F12:H12"/>
    <mergeCell ref="F8:H8"/>
    <mergeCell ref="L26:L27"/>
    <mergeCell ref="I30:K30"/>
    <mergeCell ref="L37:L38"/>
    <mergeCell ref="D48:D49"/>
    <mergeCell ref="E48:E49"/>
    <mergeCell ref="F48:H48"/>
    <mergeCell ref="I48:K48"/>
    <mergeCell ref="L48:L49"/>
    <mergeCell ref="L68:L69"/>
    <mergeCell ref="L55:L56"/>
    <mergeCell ref="E68:E69"/>
    <mergeCell ref="F68:H68"/>
    <mergeCell ref="I43:K43"/>
    <mergeCell ref="F45:H45"/>
    <mergeCell ref="I45:K45"/>
    <mergeCell ref="L45:L46"/>
    <mergeCell ref="B51:E51"/>
    <mergeCell ref="F52:H52"/>
    <mergeCell ref="F57:H57"/>
    <mergeCell ref="E55:E56"/>
    <mergeCell ref="I32:K32"/>
    <mergeCell ref="D26:D27"/>
    <mergeCell ref="F30:H30"/>
    <mergeCell ref="F34:H34"/>
    <mergeCell ref="I34:K34"/>
    <mergeCell ref="C72:E72"/>
    <mergeCell ref="F26:H26"/>
    <mergeCell ref="I26:K26"/>
    <mergeCell ref="E32:E33"/>
    <mergeCell ref="F32:H32"/>
    <mergeCell ref="F55:H55"/>
    <mergeCell ref="I55:K55"/>
    <mergeCell ref="I68:K68"/>
    <mergeCell ref="C68:C71"/>
    <mergeCell ref="F37:H37"/>
    <mergeCell ref="I37:K37"/>
    <mergeCell ref="E43:E44"/>
    <mergeCell ref="F43:H43"/>
    <mergeCell ref="E70:E71"/>
    <mergeCell ref="F70:H70"/>
    <mergeCell ref="I70:K70"/>
    <mergeCell ref="E63:E64"/>
    <mergeCell ref="C54:E54"/>
    <mergeCell ref="C55:C66"/>
    <mergeCell ref="D55:D66"/>
    <mergeCell ref="E57:E58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C6:C13"/>
    <mergeCell ref="D6:D7"/>
    <mergeCell ref="E6:E7"/>
    <mergeCell ref="D8:D13"/>
    <mergeCell ref="C25:E25"/>
    <mergeCell ref="C26:C27"/>
    <mergeCell ref="C28:E28"/>
    <mergeCell ref="B29:E29"/>
    <mergeCell ref="B30:B50"/>
    <mergeCell ref="C30:C35"/>
    <mergeCell ref="D30:D35"/>
    <mergeCell ref="E34:E35"/>
    <mergeCell ref="C36:E36"/>
    <mergeCell ref="C37:C46"/>
    <mergeCell ref="D37:D44"/>
    <mergeCell ref="E37:E38"/>
    <mergeCell ref="E26:E27"/>
    <mergeCell ref="D45:D46"/>
    <mergeCell ref="E45:E46"/>
    <mergeCell ref="C47:E47"/>
    <mergeCell ref="C48:C49"/>
    <mergeCell ref="C50:E50"/>
    <mergeCell ref="E21:E22"/>
    <mergeCell ref="E30:E31"/>
    <mergeCell ref="L15:L16"/>
    <mergeCell ref="E17:E18"/>
    <mergeCell ref="F17:H17"/>
    <mergeCell ref="I17:K17"/>
    <mergeCell ref="L17:L18"/>
    <mergeCell ref="E19:E20"/>
    <mergeCell ref="L19:L20"/>
    <mergeCell ref="D23:D24"/>
    <mergeCell ref="E23:E24"/>
    <mergeCell ref="F23:H23"/>
    <mergeCell ref="I23:K23"/>
    <mergeCell ref="L23:L24"/>
    <mergeCell ref="I21:K21"/>
    <mergeCell ref="L21:L22"/>
    <mergeCell ref="F21:H21"/>
    <mergeCell ref="F15:H15"/>
    <mergeCell ref="F19:H19"/>
    <mergeCell ref="I15:K15"/>
    <mergeCell ref="I19:K19"/>
    <mergeCell ref="C14:E14"/>
    <mergeCell ref="C15:C24"/>
    <mergeCell ref="D15:D22"/>
    <mergeCell ref="E15:E16"/>
    <mergeCell ref="D90:D91"/>
    <mergeCell ref="E90:E91"/>
    <mergeCell ref="E52:E53"/>
    <mergeCell ref="C67:E67"/>
    <mergeCell ref="D68:D71"/>
    <mergeCell ref="B73:E73"/>
    <mergeCell ref="B74:B94"/>
    <mergeCell ref="C74:C75"/>
    <mergeCell ref="D74:D75"/>
    <mergeCell ref="E74:E75"/>
    <mergeCell ref="C94:E94"/>
    <mergeCell ref="E92:E93"/>
    <mergeCell ref="C89:E89"/>
    <mergeCell ref="C90:C93"/>
    <mergeCell ref="C76:E76"/>
    <mergeCell ref="C77:C88"/>
    <mergeCell ref="D77:D88"/>
    <mergeCell ref="E77:E78"/>
    <mergeCell ref="E79:E80"/>
    <mergeCell ref="E81:E82"/>
    <mergeCell ref="A6:A51"/>
    <mergeCell ref="B6:B28"/>
    <mergeCell ref="E8:E9"/>
    <mergeCell ref="E10:E11"/>
    <mergeCell ref="E12:E13"/>
    <mergeCell ref="I52:K52"/>
    <mergeCell ref="L52:L53"/>
    <mergeCell ref="L30:L31"/>
    <mergeCell ref="L32:L33"/>
    <mergeCell ref="L34:L35"/>
    <mergeCell ref="F39:H39"/>
    <mergeCell ref="F41:H41"/>
    <mergeCell ref="I39:K39"/>
    <mergeCell ref="I41:K41"/>
    <mergeCell ref="E39:E40"/>
    <mergeCell ref="E41:E42"/>
    <mergeCell ref="L43:L44"/>
    <mergeCell ref="L41:L42"/>
    <mergeCell ref="L39:L40"/>
    <mergeCell ref="A52:A95"/>
    <mergeCell ref="B52:B72"/>
    <mergeCell ref="C52:C53"/>
    <mergeCell ref="D52:D53"/>
    <mergeCell ref="B95:E95"/>
    <mergeCell ref="L57:L58"/>
    <mergeCell ref="L59:L60"/>
    <mergeCell ref="F63:H63"/>
    <mergeCell ref="I63:K63"/>
    <mergeCell ref="L63:L64"/>
    <mergeCell ref="E85:E86"/>
    <mergeCell ref="L85:L86"/>
    <mergeCell ref="F85:H85"/>
    <mergeCell ref="I57:K57"/>
    <mergeCell ref="E59:E60"/>
    <mergeCell ref="F59:H59"/>
    <mergeCell ref="I59:K59"/>
    <mergeCell ref="E61:E62"/>
    <mergeCell ref="F61:H61"/>
    <mergeCell ref="I61:K61"/>
    <mergeCell ref="E65:E66"/>
    <mergeCell ref="F65:H65"/>
    <mergeCell ref="I65:K65"/>
    <mergeCell ref="L77:L78"/>
    <mergeCell ref="F79:H79"/>
    <mergeCell ref="I79:K79"/>
    <mergeCell ref="F81:H81"/>
    <mergeCell ref="I81:K81"/>
    <mergeCell ref="L61:L62"/>
    <mergeCell ref="C128:E128"/>
    <mergeCell ref="C129:C132"/>
    <mergeCell ref="D129:D130"/>
    <mergeCell ref="E129:E130"/>
    <mergeCell ref="F83:H83"/>
    <mergeCell ref="I83:K83"/>
    <mergeCell ref="L83:L84"/>
    <mergeCell ref="L70:L71"/>
    <mergeCell ref="E87:E88"/>
    <mergeCell ref="F109:H109"/>
    <mergeCell ref="I109:K109"/>
    <mergeCell ref="L109:L110"/>
    <mergeCell ref="D107:D108"/>
    <mergeCell ref="F107:H107"/>
    <mergeCell ref="I107:K107"/>
    <mergeCell ref="D92:D93"/>
    <mergeCell ref="E83:E84"/>
    <mergeCell ref="F90:H90"/>
    <mergeCell ref="I90:K90"/>
    <mergeCell ref="D109:D110"/>
    <mergeCell ref="E109:E110"/>
    <mergeCell ref="C113:E113"/>
    <mergeCell ref="L96:L97"/>
    <mergeCell ref="E100:E101"/>
    <mergeCell ref="F115:H115"/>
    <mergeCell ref="I115:K115"/>
    <mergeCell ref="L115:L116"/>
    <mergeCell ref="C117:E117"/>
    <mergeCell ref="C118:C127"/>
    <mergeCell ref="D118:D119"/>
    <mergeCell ref="E118:E119"/>
    <mergeCell ref="F118:H118"/>
    <mergeCell ref="I118:K118"/>
    <mergeCell ref="L118:L119"/>
    <mergeCell ref="D120:D125"/>
    <mergeCell ref="E126:E127"/>
    <mergeCell ref="F126:H126"/>
    <mergeCell ref="I126:K126"/>
    <mergeCell ref="L126:L127"/>
    <mergeCell ref="I129:K129"/>
    <mergeCell ref="L129:L130"/>
    <mergeCell ref="D131:D132"/>
    <mergeCell ref="E131:E132"/>
    <mergeCell ref="F131:H131"/>
    <mergeCell ref="I131:K131"/>
    <mergeCell ref="L131:L132"/>
    <mergeCell ref="C133:E133"/>
    <mergeCell ref="B96:B113"/>
    <mergeCell ref="C96:C105"/>
    <mergeCell ref="E120:E121"/>
    <mergeCell ref="F120:H120"/>
    <mergeCell ref="I120:K120"/>
    <mergeCell ref="E122:E123"/>
    <mergeCell ref="F122:H122"/>
    <mergeCell ref="I122:K122"/>
    <mergeCell ref="E124:E125"/>
    <mergeCell ref="F124:H124"/>
    <mergeCell ref="I124:K124"/>
    <mergeCell ref="B114:E114"/>
    <mergeCell ref="B115:B133"/>
    <mergeCell ref="C115:C116"/>
    <mergeCell ref="D115:D116"/>
    <mergeCell ref="E115:E116"/>
    <mergeCell ref="B134:E134"/>
    <mergeCell ref="A135:E135"/>
    <mergeCell ref="A136:L136"/>
    <mergeCell ref="A137:B138"/>
    <mergeCell ref="C137:G137"/>
    <mergeCell ref="H137:K137"/>
    <mergeCell ref="C138:G138"/>
    <mergeCell ref="H138:K138"/>
    <mergeCell ref="A96:A134"/>
    <mergeCell ref="E96:E97"/>
    <mergeCell ref="F96:H96"/>
    <mergeCell ref="I96:K96"/>
    <mergeCell ref="F111:H111"/>
    <mergeCell ref="I111:K111"/>
    <mergeCell ref="L111:L112"/>
    <mergeCell ref="E98:E99"/>
    <mergeCell ref="I98:K98"/>
    <mergeCell ref="F98:H98"/>
    <mergeCell ref="D98:D103"/>
    <mergeCell ref="D96:D97"/>
    <mergeCell ref="L98:L99"/>
    <mergeCell ref="L124:L125"/>
    <mergeCell ref="D126:D127"/>
    <mergeCell ref="F129:H129"/>
    <mergeCell ref="A139:B140"/>
    <mergeCell ref="C139:G139"/>
    <mergeCell ref="H139:K139"/>
    <mergeCell ref="C140:G140"/>
    <mergeCell ref="H140:K140"/>
    <mergeCell ref="A141:B142"/>
    <mergeCell ref="C141:E141"/>
    <mergeCell ref="F141:G141"/>
    <mergeCell ref="H141:I141"/>
    <mergeCell ref="J141:K141"/>
    <mergeCell ref="C142:E142"/>
    <mergeCell ref="F142:G142"/>
    <mergeCell ref="H142:I142"/>
    <mergeCell ref="J142:K142"/>
    <mergeCell ref="L65:L66"/>
    <mergeCell ref="F74:H74"/>
    <mergeCell ref="I74:K74"/>
    <mergeCell ref="F77:H77"/>
    <mergeCell ref="I77:K77"/>
    <mergeCell ref="F100:H100"/>
    <mergeCell ref="I100:K100"/>
    <mergeCell ref="L74:L75"/>
    <mergeCell ref="L100:L101"/>
    <mergeCell ref="L79:L80"/>
    <mergeCell ref="L81:L82"/>
    <mergeCell ref="F87:H87"/>
    <mergeCell ref="I87:K87"/>
    <mergeCell ref="L87:L88"/>
    <mergeCell ref="F92:H92"/>
    <mergeCell ref="I92:K92"/>
    <mergeCell ref="L92:L93"/>
    <mergeCell ref="L90:L91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>
    <oddHeader>&amp;C&amp;"+,굵게"&amp;20 2020~2022학년도 신구교과목대비표</oddHeader>
  </headerFooter>
  <rowBreaks count="2" manualBreakCount="2">
    <brk id="42" max="11" man="1"/>
    <brk id="7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zoomScaleSheetLayoutView="100" workbookViewId="0">
      <selection activeCell="R18" sqref="R18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8.77734375" style="1" customWidth="1"/>
    <col min="4" max="4" width="24.77734375" style="109" customWidth="1"/>
    <col min="5" max="5" width="4.21875" style="1" bestFit="1" customWidth="1"/>
    <col min="6" max="7" width="5.77734375" style="1" customWidth="1"/>
    <col min="8" max="16" width="4.21875" style="1" customWidth="1"/>
    <col min="17" max="16384" width="8.88671875" style="1"/>
  </cols>
  <sheetData>
    <row r="1" spans="1:16" s="2" customFormat="1" ht="16.5" customHeight="1" thickBot="1" x14ac:dyDescent="0.2">
      <c r="A1" s="344" t="s">
        <v>126</v>
      </c>
      <c r="B1" s="344"/>
      <c r="C1" s="344"/>
      <c r="D1" s="344"/>
      <c r="E1" s="344"/>
      <c r="F1" s="344"/>
      <c r="G1" s="344"/>
      <c r="H1" s="345"/>
      <c r="I1" s="345"/>
      <c r="J1" s="345"/>
      <c r="K1" s="345"/>
      <c r="L1" s="345"/>
      <c r="M1" s="345"/>
      <c r="N1" s="346"/>
      <c r="O1" s="346"/>
      <c r="P1" s="346"/>
    </row>
    <row r="2" spans="1:16" ht="16.5" customHeight="1" x14ac:dyDescent="0.15">
      <c r="A2" s="347" t="s">
        <v>0</v>
      </c>
      <c r="B2" s="348"/>
      <c r="C2" s="221" t="s">
        <v>127</v>
      </c>
      <c r="D2" s="221" t="s">
        <v>128</v>
      </c>
      <c r="E2" s="221" t="s">
        <v>129</v>
      </c>
      <c r="F2" s="221" t="s">
        <v>130</v>
      </c>
      <c r="G2" s="354" t="s">
        <v>131</v>
      </c>
      <c r="H2" s="357" t="s">
        <v>132</v>
      </c>
      <c r="I2" s="358"/>
      <c r="J2" s="358"/>
      <c r="K2" s="358"/>
      <c r="L2" s="358"/>
      <c r="M2" s="359"/>
      <c r="N2" s="347" t="s">
        <v>3</v>
      </c>
      <c r="O2" s="360"/>
      <c r="P2" s="361"/>
    </row>
    <row r="3" spans="1:16" ht="16.5" customHeight="1" x14ac:dyDescent="0.15">
      <c r="A3" s="349"/>
      <c r="B3" s="350"/>
      <c r="C3" s="222"/>
      <c r="D3" s="222"/>
      <c r="E3" s="222"/>
      <c r="F3" s="222"/>
      <c r="G3" s="355"/>
      <c r="H3" s="365" t="s">
        <v>4</v>
      </c>
      <c r="I3" s="336"/>
      <c r="J3" s="366"/>
      <c r="K3" s="225" t="s">
        <v>5</v>
      </c>
      <c r="L3" s="336"/>
      <c r="M3" s="337"/>
      <c r="N3" s="362"/>
      <c r="O3" s="363"/>
      <c r="P3" s="364"/>
    </row>
    <row r="4" spans="1:16" ht="16.5" customHeight="1" thickBot="1" x14ac:dyDescent="0.2">
      <c r="A4" s="351"/>
      <c r="B4" s="352"/>
      <c r="C4" s="353"/>
      <c r="D4" s="353"/>
      <c r="E4" s="353"/>
      <c r="F4" s="353"/>
      <c r="G4" s="356"/>
      <c r="H4" s="127" t="s">
        <v>6</v>
      </c>
      <c r="I4" s="128" t="s">
        <v>7</v>
      </c>
      <c r="J4" s="128" t="s">
        <v>8</v>
      </c>
      <c r="K4" s="128" t="s">
        <v>6</v>
      </c>
      <c r="L4" s="128" t="s">
        <v>7</v>
      </c>
      <c r="M4" s="17" t="s">
        <v>8</v>
      </c>
      <c r="N4" s="127" t="s">
        <v>6</v>
      </c>
      <c r="O4" s="128" t="s">
        <v>7</v>
      </c>
      <c r="P4" s="17" t="s">
        <v>8</v>
      </c>
    </row>
    <row r="5" spans="1:16" ht="16.5" customHeight="1" x14ac:dyDescent="0.15">
      <c r="A5" s="338" t="s">
        <v>133</v>
      </c>
      <c r="B5" s="240" t="s">
        <v>10</v>
      </c>
      <c r="C5" s="8"/>
      <c r="D5" s="133" t="s">
        <v>134</v>
      </c>
      <c r="E5" s="21" t="s">
        <v>123</v>
      </c>
      <c r="F5" s="21" t="s">
        <v>143</v>
      </c>
      <c r="G5" s="134" t="s">
        <v>142</v>
      </c>
      <c r="H5" s="135">
        <v>3</v>
      </c>
      <c r="I5" s="136">
        <v>1</v>
      </c>
      <c r="J5" s="136">
        <v>2</v>
      </c>
      <c r="K5" s="136"/>
      <c r="L5" s="136"/>
      <c r="M5" s="137"/>
      <c r="N5" s="126">
        <f>SUM(H5)</f>
        <v>3</v>
      </c>
      <c r="O5" s="90">
        <v>1</v>
      </c>
      <c r="P5" s="14">
        <v>2</v>
      </c>
    </row>
    <row r="6" spans="1:16" ht="16.5" customHeight="1" x14ac:dyDescent="0.15">
      <c r="A6" s="339"/>
      <c r="B6" s="241"/>
      <c r="C6" s="8"/>
      <c r="D6" s="138" t="s">
        <v>149</v>
      </c>
      <c r="E6" s="21" t="s">
        <v>123</v>
      </c>
      <c r="F6" s="21" t="s">
        <v>143</v>
      </c>
      <c r="G6" s="134" t="s">
        <v>141</v>
      </c>
      <c r="H6" s="135">
        <v>3</v>
      </c>
      <c r="I6" s="136">
        <v>1</v>
      </c>
      <c r="J6" s="136">
        <v>2</v>
      </c>
      <c r="K6" s="136"/>
      <c r="L6" s="136"/>
      <c r="M6" s="137"/>
      <c r="N6" s="126">
        <v>3</v>
      </c>
      <c r="O6" s="90">
        <v>1</v>
      </c>
      <c r="P6" s="14">
        <v>2</v>
      </c>
    </row>
    <row r="7" spans="1:16" ht="16.5" customHeight="1" x14ac:dyDescent="0.15">
      <c r="A7" s="339"/>
      <c r="B7" s="241"/>
      <c r="C7" s="8"/>
      <c r="D7" s="139" t="s">
        <v>135</v>
      </c>
      <c r="E7" s="21" t="s">
        <v>123</v>
      </c>
      <c r="F7" s="21" t="s">
        <v>143</v>
      </c>
      <c r="G7" s="134" t="s">
        <v>76</v>
      </c>
      <c r="H7" s="140">
        <v>3</v>
      </c>
      <c r="I7" s="136">
        <v>1</v>
      </c>
      <c r="J7" s="136">
        <v>2</v>
      </c>
      <c r="K7" s="136"/>
      <c r="L7" s="136"/>
      <c r="M7" s="137"/>
      <c r="N7" s="126">
        <v>3</v>
      </c>
      <c r="O7" s="90">
        <v>1</v>
      </c>
      <c r="P7" s="14">
        <v>2</v>
      </c>
    </row>
    <row r="8" spans="1:16" ht="16.5" customHeight="1" x14ac:dyDescent="0.15">
      <c r="A8" s="339"/>
      <c r="B8" s="241"/>
      <c r="C8" s="8"/>
      <c r="D8" s="141" t="s">
        <v>136</v>
      </c>
      <c r="E8" s="21" t="s">
        <v>123</v>
      </c>
      <c r="F8" s="21" t="s">
        <v>143</v>
      </c>
      <c r="G8" s="134" t="s">
        <v>122</v>
      </c>
      <c r="H8" s="142">
        <v>3</v>
      </c>
      <c r="I8" s="143">
        <v>1</v>
      </c>
      <c r="J8" s="143">
        <v>2</v>
      </c>
      <c r="K8" s="143"/>
      <c r="L8" s="144"/>
      <c r="M8" s="145"/>
      <c r="N8" s="126">
        <v>3</v>
      </c>
      <c r="O8" s="90">
        <v>1</v>
      </c>
      <c r="P8" s="14">
        <v>2</v>
      </c>
    </row>
    <row r="9" spans="1:16" ht="16.5" customHeight="1" x14ac:dyDescent="0.15">
      <c r="A9" s="339"/>
      <c r="B9" s="241"/>
      <c r="C9" s="8"/>
      <c r="D9" s="146" t="s">
        <v>150</v>
      </c>
      <c r="E9" s="21" t="s">
        <v>124</v>
      </c>
      <c r="F9" s="21" t="s">
        <v>143</v>
      </c>
      <c r="G9" s="134" t="s">
        <v>122</v>
      </c>
      <c r="H9" s="135">
        <v>3</v>
      </c>
      <c r="I9" s="147">
        <v>1</v>
      </c>
      <c r="J9" s="147">
        <v>2</v>
      </c>
      <c r="K9" s="147"/>
      <c r="L9" s="147"/>
      <c r="M9" s="148"/>
      <c r="N9" s="126">
        <v>3</v>
      </c>
      <c r="O9" s="90">
        <v>1</v>
      </c>
      <c r="P9" s="14">
        <v>2</v>
      </c>
    </row>
    <row r="10" spans="1:16" ht="16.5" customHeight="1" x14ac:dyDescent="0.15">
      <c r="A10" s="339"/>
      <c r="B10" s="241"/>
      <c r="C10" s="8"/>
      <c r="D10" s="149" t="s">
        <v>137</v>
      </c>
      <c r="E10" s="21" t="s">
        <v>124</v>
      </c>
      <c r="F10" s="21" t="s">
        <v>143</v>
      </c>
      <c r="G10" s="134" t="s">
        <v>122</v>
      </c>
      <c r="H10" s="135"/>
      <c r="I10" s="147"/>
      <c r="J10" s="147"/>
      <c r="K10" s="147">
        <v>3</v>
      </c>
      <c r="L10" s="147">
        <v>1</v>
      </c>
      <c r="M10" s="148">
        <v>2</v>
      </c>
      <c r="N10" s="126">
        <v>3</v>
      </c>
      <c r="O10" s="90">
        <v>1</v>
      </c>
      <c r="P10" s="14">
        <v>2</v>
      </c>
    </row>
    <row r="11" spans="1:16" ht="16.5" customHeight="1" x14ac:dyDescent="0.15">
      <c r="A11" s="339"/>
      <c r="B11" s="241"/>
      <c r="C11" s="8"/>
      <c r="D11" s="141" t="s">
        <v>138</v>
      </c>
      <c r="E11" s="21" t="s">
        <v>124</v>
      </c>
      <c r="F11" s="21" t="s">
        <v>143</v>
      </c>
      <c r="G11" s="134" t="s">
        <v>122</v>
      </c>
      <c r="H11" s="150"/>
      <c r="I11" s="151"/>
      <c r="J11" s="151"/>
      <c r="K11" s="152">
        <v>3</v>
      </c>
      <c r="L11" s="152">
        <v>1</v>
      </c>
      <c r="M11" s="153">
        <v>2</v>
      </c>
      <c r="N11" s="126">
        <v>3</v>
      </c>
      <c r="O11" s="90">
        <v>1</v>
      </c>
      <c r="P11" s="14">
        <v>2</v>
      </c>
    </row>
    <row r="12" spans="1:16" ht="16.5" customHeight="1" x14ac:dyDescent="0.15">
      <c r="A12" s="339"/>
      <c r="B12" s="241"/>
      <c r="C12" s="8"/>
      <c r="D12" s="141" t="s">
        <v>139</v>
      </c>
      <c r="E12" s="21" t="s">
        <v>124</v>
      </c>
      <c r="F12" s="21" t="s">
        <v>143</v>
      </c>
      <c r="G12" s="134" t="s">
        <v>122</v>
      </c>
      <c r="H12" s="154"/>
      <c r="I12" s="155"/>
      <c r="J12" s="155"/>
      <c r="K12" s="155">
        <v>3</v>
      </c>
      <c r="L12" s="155">
        <v>1</v>
      </c>
      <c r="M12" s="156">
        <v>2</v>
      </c>
      <c r="N12" s="126">
        <v>3</v>
      </c>
      <c r="O12" s="90">
        <v>1</v>
      </c>
      <c r="P12" s="14">
        <v>2</v>
      </c>
    </row>
    <row r="13" spans="1:16" ht="16.5" customHeight="1" x14ac:dyDescent="0.15">
      <c r="A13" s="339"/>
      <c r="B13" s="241"/>
      <c r="C13" s="8"/>
      <c r="D13" s="157" t="s">
        <v>140</v>
      </c>
      <c r="E13" s="21" t="s">
        <v>124</v>
      </c>
      <c r="F13" s="21" t="s">
        <v>143</v>
      </c>
      <c r="G13" s="134" t="s">
        <v>122</v>
      </c>
      <c r="H13" s="158"/>
      <c r="I13" s="159"/>
      <c r="J13" s="159"/>
      <c r="K13" s="160">
        <v>3</v>
      </c>
      <c r="L13" s="160">
        <v>1</v>
      </c>
      <c r="M13" s="161">
        <v>2</v>
      </c>
      <c r="N13" s="126">
        <v>3</v>
      </c>
      <c r="O13" s="90">
        <v>1</v>
      </c>
      <c r="P13" s="14">
        <v>2</v>
      </c>
    </row>
    <row r="14" spans="1:16" ht="16.5" customHeight="1" x14ac:dyDescent="0.15">
      <c r="A14" s="339"/>
      <c r="B14" s="241"/>
      <c r="C14" s="8"/>
      <c r="D14" s="157" t="s">
        <v>151</v>
      </c>
      <c r="E14" s="21" t="s">
        <v>124</v>
      </c>
      <c r="F14" s="21" t="s">
        <v>143</v>
      </c>
      <c r="G14" s="134" t="s">
        <v>122</v>
      </c>
      <c r="H14" s="162"/>
      <c r="I14" s="160"/>
      <c r="J14" s="160"/>
      <c r="K14" s="160">
        <v>3</v>
      </c>
      <c r="L14" s="160">
        <v>1</v>
      </c>
      <c r="M14" s="161">
        <v>2</v>
      </c>
      <c r="N14" s="126">
        <v>3</v>
      </c>
      <c r="O14" s="90">
        <v>1</v>
      </c>
      <c r="P14" s="14">
        <v>2</v>
      </c>
    </row>
    <row r="15" spans="1:16" ht="16.5" customHeight="1" thickBot="1" x14ac:dyDescent="0.2">
      <c r="A15" s="340"/>
      <c r="B15" s="16" t="s">
        <v>125</v>
      </c>
      <c r="C15" s="16"/>
      <c r="D15" s="16"/>
      <c r="E15" s="128"/>
      <c r="F15" s="128"/>
      <c r="G15" s="17"/>
      <c r="H15" s="52">
        <f t="shared" ref="H15:P15" si="0">SUM(H5:H14)</f>
        <v>15</v>
      </c>
      <c r="I15" s="128">
        <f t="shared" si="0"/>
        <v>5</v>
      </c>
      <c r="J15" s="128">
        <f t="shared" si="0"/>
        <v>10</v>
      </c>
      <c r="K15" s="128">
        <f t="shared" si="0"/>
        <v>15</v>
      </c>
      <c r="L15" s="128">
        <f t="shared" si="0"/>
        <v>5</v>
      </c>
      <c r="M15" s="17">
        <f t="shared" si="0"/>
        <v>10</v>
      </c>
      <c r="N15" s="127">
        <f t="shared" si="0"/>
        <v>30</v>
      </c>
      <c r="O15" s="128">
        <f t="shared" si="0"/>
        <v>10</v>
      </c>
      <c r="P15" s="17">
        <f t="shared" si="0"/>
        <v>20</v>
      </c>
    </row>
    <row r="16" spans="1:16" ht="16.5" customHeight="1" thickBot="1" x14ac:dyDescent="0.2">
      <c r="A16" s="341" t="s">
        <v>11</v>
      </c>
      <c r="B16" s="342"/>
      <c r="C16" s="342"/>
      <c r="D16" s="342"/>
      <c r="E16" s="342"/>
      <c r="F16" s="342"/>
      <c r="G16" s="343"/>
      <c r="H16" s="52">
        <v>15</v>
      </c>
      <c r="I16" s="128">
        <v>5</v>
      </c>
      <c r="J16" s="128">
        <v>10</v>
      </c>
      <c r="K16" s="128">
        <v>15</v>
      </c>
      <c r="L16" s="128">
        <v>5</v>
      </c>
      <c r="M16" s="17">
        <v>10</v>
      </c>
      <c r="N16" s="127">
        <v>30</v>
      </c>
      <c r="O16" s="128">
        <v>10</v>
      </c>
      <c r="P16" s="17">
        <v>20</v>
      </c>
    </row>
    <row r="18" spans="1:16" ht="409.5" customHeight="1" x14ac:dyDescent="0.15">
      <c r="A18" s="239" t="s">
        <v>72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</row>
  </sheetData>
  <mergeCells count="17">
    <mergeCell ref="A1:G1"/>
    <mergeCell ref="H1:M1"/>
    <mergeCell ref="N1:P1"/>
    <mergeCell ref="A2:B4"/>
    <mergeCell ref="C2:C4"/>
    <mergeCell ref="D2:D4"/>
    <mergeCell ref="E2:E4"/>
    <mergeCell ref="F2:F4"/>
    <mergeCell ref="G2:G4"/>
    <mergeCell ref="H2:M2"/>
    <mergeCell ref="N2:P3"/>
    <mergeCell ref="H3:J3"/>
    <mergeCell ref="K3:M3"/>
    <mergeCell ref="A18:P18"/>
    <mergeCell ref="A5:A15"/>
    <mergeCell ref="B5:B14"/>
    <mergeCell ref="A16:G16"/>
  </mergeCells>
  <phoneticPr fontId="7" type="noConversion"/>
  <pageMargins left="0.25" right="0.25" top="0.75" bottom="0.75" header="0.3" footer="0.3"/>
  <pageSetup paperSize="9" scale="58" orientation="landscape" r:id="rId1"/>
  <headerFooter>
    <oddHeader>&amp;C&amp;"맑은 고딕,굵게"&amp;20 2020~2022학년도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opLeftCell="B13" zoomScaleNormal="100" zoomScaleSheetLayoutView="75" workbookViewId="0">
      <selection activeCell="M29" sqref="M29"/>
    </sheetView>
  </sheetViews>
  <sheetFormatPr defaultRowHeight="16.5" x14ac:dyDescent="0.15"/>
  <cols>
    <col min="1" max="4" width="4.21875" style="3" customWidth="1"/>
    <col min="5" max="5" width="6" style="3" customWidth="1"/>
    <col min="6" max="7" width="6.5546875" style="3" customWidth="1"/>
    <col min="8" max="8" width="7.5546875" style="3" customWidth="1"/>
    <col min="9" max="10" width="6.5546875" style="3" customWidth="1"/>
    <col min="11" max="11" width="7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4" t="s">
        <v>52</v>
      </c>
      <c r="B1" s="4"/>
      <c r="C1" s="4"/>
      <c r="D1" s="4"/>
      <c r="E1" s="4"/>
      <c r="F1" s="4"/>
      <c r="G1" s="4"/>
      <c r="H1" s="323" t="s">
        <v>53</v>
      </c>
      <c r="I1" s="323"/>
      <c r="J1" s="323"/>
      <c r="K1" s="323"/>
      <c r="L1" s="67" t="s">
        <v>232</v>
      </c>
      <c r="N1" s="324"/>
      <c r="O1" s="324"/>
      <c r="P1" s="324"/>
      <c r="Q1" s="324"/>
      <c r="R1" s="324"/>
      <c r="S1" s="324"/>
      <c r="T1" s="132"/>
      <c r="U1" s="310"/>
      <c r="V1" s="310"/>
      <c r="W1" s="310"/>
      <c r="X1" s="310"/>
      <c r="Y1" s="310"/>
      <c r="Z1" s="310"/>
      <c r="AA1" s="310"/>
    </row>
    <row r="2" spans="1:27" x14ac:dyDescent="0.15">
      <c r="A2" s="311" t="s">
        <v>13</v>
      </c>
      <c r="B2" s="314" t="s">
        <v>14</v>
      </c>
      <c r="C2" s="317" t="s">
        <v>15</v>
      </c>
      <c r="D2" s="317" t="s">
        <v>16</v>
      </c>
      <c r="E2" s="317" t="s">
        <v>12</v>
      </c>
      <c r="F2" s="314" t="s">
        <v>230</v>
      </c>
      <c r="G2" s="314"/>
      <c r="H2" s="314"/>
      <c r="I2" s="314" t="s">
        <v>231</v>
      </c>
      <c r="J2" s="314"/>
      <c r="K2" s="314"/>
      <c r="L2" s="320" t="s">
        <v>17</v>
      </c>
    </row>
    <row r="3" spans="1:27" x14ac:dyDescent="0.15">
      <c r="A3" s="312"/>
      <c r="B3" s="315"/>
      <c r="C3" s="318"/>
      <c r="D3" s="318"/>
      <c r="E3" s="318"/>
      <c r="F3" s="315" t="s">
        <v>35</v>
      </c>
      <c r="G3" s="315"/>
      <c r="H3" s="315"/>
      <c r="I3" s="315" t="s">
        <v>35</v>
      </c>
      <c r="J3" s="315"/>
      <c r="K3" s="315"/>
      <c r="L3" s="321"/>
    </row>
    <row r="4" spans="1:27" x14ac:dyDescent="0.15">
      <c r="A4" s="312"/>
      <c r="B4" s="315"/>
      <c r="C4" s="318"/>
      <c r="D4" s="318"/>
      <c r="E4" s="318"/>
      <c r="F4" s="315" t="s">
        <v>6</v>
      </c>
      <c r="G4" s="315" t="s">
        <v>18</v>
      </c>
      <c r="H4" s="315"/>
      <c r="I4" s="315" t="s">
        <v>6</v>
      </c>
      <c r="J4" s="315" t="s">
        <v>18</v>
      </c>
      <c r="K4" s="315"/>
      <c r="L4" s="321"/>
    </row>
    <row r="5" spans="1:27" x14ac:dyDescent="0.15">
      <c r="A5" s="313"/>
      <c r="B5" s="316"/>
      <c r="C5" s="319"/>
      <c r="D5" s="319"/>
      <c r="E5" s="319"/>
      <c r="F5" s="316"/>
      <c r="G5" s="131" t="s">
        <v>7</v>
      </c>
      <c r="H5" s="131" t="s">
        <v>8</v>
      </c>
      <c r="I5" s="316"/>
      <c r="J5" s="131" t="s">
        <v>7</v>
      </c>
      <c r="K5" s="131" t="s">
        <v>8</v>
      </c>
      <c r="L5" s="322"/>
    </row>
    <row r="6" spans="1:27" x14ac:dyDescent="0.15">
      <c r="A6" s="302">
        <v>1</v>
      </c>
      <c r="B6" s="278">
        <v>1</v>
      </c>
      <c r="C6" s="247"/>
      <c r="D6" s="278" t="s">
        <v>50</v>
      </c>
      <c r="E6" s="278"/>
      <c r="F6" s="385" t="s">
        <v>234</v>
      </c>
      <c r="G6" s="385"/>
      <c r="H6" s="385"/>
      <c r="I6" s="385" t="s">
        <v>234</v>
      </c>
      <c r="J6" s="385"/>
      <c r="K6" s="385"/>
      <c r="L6" s="387"/>
    </row>
    <row r="7" spans="1:27" x14ac:dyDescent="0.15">
      <c r="A7" s="302"/>
      <c r="B7" s="278"/>
      <c r="C7" s="247"/>
      <c r="D7" s="278"/>
      <c r="E7" s="278"/>
      <c r="F7" s="188">
        <v>3</v>
      </c>
      <c r="G7" s="188">
        <v>1</v>
      </c>
      <c r="H7" s="188">
        <v>2</v>
      </c>
      <c r="I7" s="188">
        <v>3</v>
      </c>
      <c r="J7" s="188">
        <v>1</v>
      </c>
      <c r="K7" s="188">
        <v>2</v>
      </c>
      <c r="L7" s="388"/>
    </row>
    <row r="8" spans="1:27" x14ac:dyDescent="0.15">
      <c r="A8" s="302"/>
      <c r="B8" s="278"/>
      <c r="C8" s="247"/>
      <c r="D8" s="278"/>
      <c r="E8" s="278"/>
      <c r="F8" s="386" t="s">
        <v>235</v>
      </c>
      <c r="G8" s="386"/>
      <c r="H8" s="386"/>
      <c r="I8" s="386" t="s">
        <v>235</v>
      </c>
      <c r="J8" s="386"/>
      <c r="K8" s="386"/>
      <c r="L8" s="387"/>
    </row>
    <row r="9" spans="1:27" x14ac:dyDescent="0.15">
      <c r="A9" s="302"/>
      <c r="B9" s="278"/>
      <c r="C9" s="247"/>
      <c r="D9" s="278"/>
      <c r="E9" s="278"/>
      <c r="F9" s="188">
        <v>3</v>
      </c>
      <c r="G9" s="188">
        <v>1</v>
      </c>
      <c r="H9" s="188">
        <v>2</v>
      </c>
      <c r="I9" s="188">
        <v>3</v>
      </c>
      <c r="J9" s="188">
        <v>1</v>
      </c>
      <c r="K9" s="188">
        <v>2</v>
      </c>
      <c r="L9" s="388"/>
    </row>
    <row r="10" spans="1:27" x14ac:dyDescent="0.15">
      <c r="A10" s="302"/>
      <c r="B10" s="278"/>
      <c r="C10" s="247"/>
      <c r="D10" s="278"/>
      <c r="E10" s="278"/>
      <c r="F10" s="397" t="s">
        <v>236</v>
      </c>
      <c r="G10" s="397"/>
      <c r="H10" s="397"/>
      <c r="I10" s="386" t="s">
        <v>240</v>
      </c>
      <c r="J10" s="386"/>
      <c r="K10" s="386"/>
      <c r="L10" s="387" t="s">
        <v>259</v>
      </c>
    </row>
    <row r="11" spans="1:27" x14ac:dyDescent="0.15">
      <c r="A11" s="302"/>
      <c r="B11" s="278"/>
      <c r="C11" s="247"/>
      <c r="D11" s="278"/>
      <c r="E11" s="278"/>
      <c r="F11" s="203">
        <v>3</v>
      </c>
      <c r="G11" s="203">
        <v>1</v>
      </c>
      <c r="H11" s="203">
        <v>2</v>
      </c>
      <c r="I11" s="206">
        <v>3</v>
      </c>
      <c r="J11" s="206">
        <v>1</v>
      </c>
      <c r="K11" s="206">
        <v>2</v>
      </c>
      <c r="L11" s="388"/>
    </row>
    <row r="12" spans="1:27" x14ac:dyDescent="0.15">
      <c r="A12" s="302"/>
      <c r="B12" s="278"/>
      <c r="C12" s="247"/>
      <c r="D12" s="278"/>
      <c r="E12" s="278"/>
      <c r="F12" s="396" t="s">
        <v>237</v>
      </c>
      <c r="G12" s="396"/>
      <c r="H12" s="396"/>
      <c r="I12" s="396" t="s">
        <v>237</v>
      </c>
      <c r="J12" s="396"/>
      <c r="K12" s="396"/>
      <c r="L12" s="387"/>
    </row>
    <row r="13" spans="1:27" x14ac:dyDescent="0.15">
      <c r="A13" s="302"/>
      <c r="B13" s="278"/>
      <c r="C13" s="247"/>
      <c r="D13" s="278"/>
      <c r="E13" s="278"/>
      <c r="F13" s="188">
        <v>3</v>
      </c>
      <c r="G13" s="188">
        <v>1</v>
      </c>
      <c r="H13" s="188">
        <v>2</v>
      </c>
      <c r="I13" s="188">
        <v>3</v>
      </c>
      <c r="J13" s="188">
        <v>1</v>
      </c>
      <c r="K13" s="188">
        <v>2</v>
      </c>
      <c r="L13" s="388"/>
    </row>
    <row r="14" spans="1:27" x14ac:dyDescent="0.15">
      <c r="A14" s="302"/>
      <c r="B14" s="278"/>
      <c r="C14" s="247"/>
      <c r="D14" s="278"/>
      <c r="E14" s="278"/>
      <c r="F14" s="384" t="s">
        <v>238</v>
      </c>
      <c r="G14" s="368"/>
      <c r="H14" s="369"/>
      <c r="I14" s="389"/>
      <c r="J14" s="390"/>
      <c r="K14" s="391"/>
      <c r="L14" s="387" t="s">
        <v>243</v>
      </c>
    </row>
    <row r="15" spans="1:27" x14ac:dyDescent="0.15">
      <c r="A15" s="302"/>
      <c r="B15" s="278"/>
      <c r="C15" s="247"/>
      <c r="D15" s="278"/>
      <c r="E15" s="278"/>
      <c r="F15" s="189">
        <v>3</v>
      </c>
      <c r="G15" s="189">
        <v>1</v>
      </c>
      <c r="H15" s="189">
        <v>2</v>
      </c>
      <c r="I15" s="188"/>
      <c r="J15" s="188"/>
      <c r="K15" s="188"/>
      <c r="L15" s="388"/>
    </row>
    <row r="16" spans="1:27" x14ac:dyDescent="0.15">
      <c r="A16" s="302"/>
      <c r="B16" s="278"/>
      <c r="C16" s="247"/>
      <c r="D16" s="278"/>
      <c r="E16" s="278"/>
      <c r="F16" s="384"/>
      <c r="G16" s="368"/>
      <c r="H16" s="369"/>
      <c r="I16" s="389" t="s">
        <v>241</v>
      </c>
      <c r="J16" s="390"/>
      <c r="K16" s="391"/>
      <c r="L16" s="395" t="s">
        <v>245</v>
      </c>
    </row>
    <row r="17" spans="1:12" x14ac:dyDescent="0.15">
      <c r="A17" s="302"/>
      <c r="B17" s="278"/>
      <c r="C17" s="247"/>
      <c r="D17" s="278"/>
      <c r="E17" s="278"/>
      <c r="F17" s="189"/>
      <c r="G17" s="189"/>
      <c r="H17" s="189"/>
      <c r="I17" s="188">
        <v>3</v>
      </c>
      <c r="J17" s="188">
        <v>1</v>
      </c>
      <c r="K17" s="188">
        <v>2</v>
      </c>
      <c r="L17" s="388"/>
    </row>
    <row r="18" spans="1:12" x14ac:dyDescent="0.15">
      <c r="A18" s="302"/>
      <c r="B18" s="278"/>
      <c r="C18" s="398" t="s">
        <v>25</v>
      </c>
      <c r="D18" s="398"/>
      <c r="E18" s="398"/>
      <c r="F18" s="190">
        <f t="shared" ref="F18:K18" si="0">SUM(F7,F9,F15,F11,F13,F17)</f>
        <v>15</v>
      </c>
      <c r="G18" s="190">
        <f t="shared" si="0"/>
        <v>5</v>
      </c>
      <c r="H18" s="190">
        <f t="shared" si="0"/>
        <v>10</v>
      </c>
      <c r="I18" s="190">
        <f t="shared" si="0"/>
        <v>15</v>
      </c>
      <c r="J18" s="190">
        <f t="shared" si="0"/>
        <v>5</v>
      </c>
      <c r="K18" s="190">
        <f t="shared" si="0"/>
        <v>10</v>
      </c>
      <c r="L18" s="64"/>
    </row>
    <row r="19" spans="1:12" x14ac:dyDescent="0.15">
      <c r="A19" s="302"/>
      <c r="B19" s="374" t="s">
        <v>26</v>
      </c>
      <c r="C19" s="374"/>
      <c r="D19" s="374"/>
      <c r="E19" s="374"/>
      <c r="F19" s="191">
        <v>15</v>
      </c>
      <c r="G19" s="191">
        <v>5</v>
      </c>
      <c r="H19" s="191">
        <v>10</v>
      </c>
      <c r="I19" s="191">
        <v>15</v>
      </c>
      <c r="J19" s="191">
        <v>5</v>
      </c>
      <c r="K19" s="191">
        <v>10</v>
      </c>
      <c r="L19" s="66"/>
    </row>
    <row r="20" spans="1:12" ht="15.75" customHeight="1" x14ac:dyDescent="0.15">
      <c r="A20" s="302"/>
      <c r="B20" s="290">
        <v>2</v>
      </c>
      <c r="C20" s="284" t="s">
        <v>34</v>
      </c>
      <c r="D20" s="282" t="s">
        <v>233</v>
      </c>
      <c r="E20" s="282"/>
      <c r="F20" s="384" t="s">
        <v>137</v>
      </c>
      <c r="G20" s="368"/>
      <c r="H20" s="369"/>
      <c r="I20" s="384" t="s">
        <v>137</v>
      </c>
      <c r="J20" s="368"/>
      <c r="K20" s="369"/>
      <c r="L20" s="387"/>
    </row>
    <row r="21" spans="1:12" x14ac:dyDescent="0.15">
      <c r="A21" s="302"/>
      <c r="B21" s="290"/>
      <c r="C21" s="290"/>
      <c r="D21" s="280"/>
      <c r="E21" s="280"/>
      <c r="F21" s="188">
        <v>3</v>
      </c>
      <c r="G21" s="188">
        <v>1</v>
      </c>
      <c r="H21" s="188">
        <v>2</v>
      </c>
      <c r="I21" s="188">
        <v>3</v>
      </c>
      <c r="J21" s="188">
        <v>1</v>
      </c>
      <c r="K21" s="188">
        <v>2</v>
      </c>
      <c r="L21" s="388"/>
    </row>
    <row r="22" spans="1:12" x14ac:dyDescent="0.15">
      <c r="A22" s="302"/>
      <c r="B22" s="290"/>
      <c r="C22" s="290"/>
      <c r="D22" s="280"/>
      <c r="E22" s="280"/>
      <c r="F22" s="394" t="s">
        <v>138</v>
      </c>
      <c r="G22" s="390"/>
      <c r="H22" s="391"/>
      <c r="I22" s="394" t="s">
        <v>138</v>
      </c>
      <c r="J22" s="390"/>
      <c r="K22" s="391"/>
      <c r="L22" s="387"/>
    </row>
    <row r="23" spans="1:12" x14ac:dyDescent="0.15">
      <c r="A23" s="302"/>
      <c r="B23" s="290"/>
      <c r="C23" s="290"/>
      <c r="D23" s="280"/>
      <c r="E23" s="280"/>
      <c r="F23" s="188">
        <v>3</v>
      </c>
      <c r="G23" s="188">
        <v>1</v>
      </c>
      <c r="H23" s="188">
        <v>2</v>
      </c>
      <c r="I23" s="188">
        <v>3</v>
      </c>
      <c r="J23" s="188">
        <v>1</v>
      </c>
      <c r="K23" s="188">
        <v>2</v>
      </c>
      <c r="L23" s="388"/>
    </row>
    <row r="24" spans="1:12" x14ac:dyDescent="0.15">
      <c r="A24" s="302"/>
      <c r="B24" s="290"/>
      <c r="C24" s="290"/>
      <c r="D24" s="280"/>
      <c r="E24" s="280"/>
      <c r="F24" s="385" t="s">
        <v>139</v>
      </c>
      <c r="G24" s="386"/>
      <c r="H24" s="386"/>
      <c r="I24" s="385" t="s">
        <v>139</v>
      </c>
      <c r="J24" s="386"/>
      <c r="K24" s="386"/>
      <c r="L24" s="387"/>
    </row>
    <row r="25" spans="1:12" x14ac:dyDescent="0.15">
      <c r="A25" s="302"/>
      <c r="B25" s="290"/>
      <c r="C25" s="290"/>
      <c r="D25" s="280"/>
      <c r="E25" s="280"/>
      <c r="F25" s="188">
        <v>3</v>
      </c>
      <c r="G25" s="188">
        <v>1</v>
      </c>
      <c r="H25" s="188">
        <v>2</v>
      </c>
      <c r="I25" s="188">
        <v>3</v>
      </c>
      <c r="J25" s="188">
        <v>1</v>
      </c>
      <c r="K25" s="188">
        <v>2</v>
      </c>
      <c r="L25" s="388"/>
    </row>
    <row r="26" spans="1:12" x14ac:dyDescent="0.15">
      <c r="A26" s="302"/>
      <c r="B26" s="290"/>
      <c r="C26" s="290"/>
      <c r="D26" s="280"/>
      <c r="E26" s="280"/>
      <c r="F26" s="384" t="s">
        <v>140</v>
      </c>
      <c r="G26" s="368"/>
      <c r="H26" s="369"/>
      <c r="I26" s="384" t="s">
        <v>140</v>
      </c>
      <c r="J26" s="368"/>
      <c r="K26" s="369"/>
      <c r="L26" s="387"/>
    </row>
    <row r="27" spans="1:12" x14ac:dyDescent="0.15">
      <c r="A27" s="302"/>
      <c r="B27" s="290"/>
      <c r="C27" s="290"/>
      <c r="D27" s="280"/>
      <c r="E27" s="280"/>
      <c r="F27" s="189">
        <v>3</v>
      </c>
      <c r="G27" s="189">
        <v>1</v>
      </c>
      <c r="H27" s="189">
        <v>2</v>
      </c>
      <c r="I27" s="189">
        <v>3</v>
      </c>
      <c r="J27" s="189">
        <v>1</v>
      </c>
      <c r="K27" s="189">
        <v>2</v>
      </c>
      <c r="L27" s="388"/>
    </row>
    <row r="28" spans="1:12" x14ac:dyDescent="0.15">
      <c r="A28" s="302"/>
      <c r="B28" s="290"/>
      <c r="C28" s="290"/>
      <c r="D28" s="280"/>
      <c r="E28" s="280"/>
      <c r="F28" s="367" t="s">
        <v>239</v>
      </c>
      <c r="G28" s="368"/>
      <c r="H28" s="369"/>
      <c r="I28" s="367"/>
      <c r="J28" s="368"/>
      <c r="K28" s="369"/>
      <c r="L28" s="395" t="s">
        <v>244</v>
      </c>
    </row>
    <row r="29" spans="1:12" x14ac:dyDescent="0.15">
      <c r="A29" s="302"/>
      <c r="B29" s="290"/>
      <c r="C29" s="290"/>
      <c r="D29" s="280"/>
      <c r="E29" s="280"/>
      <c r="F29" s="188">
        <v>3</v>
      </c>
      <c r="G29" s="188">
        <v>1</v>
      </c>
      <c r="H29" s="188">
        <v>2</v>
      </c>
      <c r="I29" s="204"/>
      <c r="J29" s="204"/>
      <c r="K29" s="204"/>
      <c r="L29" s="388"/>
    </row>
    <row r="30" spans="1:12" x14ac:dyDescent="0.15">
      <c r="A30" s="302"/>
      <c r="B30" s="290"/>
      <c r="C30" s="290"/>
      <c r="D30" s="280"/>
      <c r="E30" s="280"/>
      <c r="F30" s="367"/>
      <c r="G30" s="368"/>
      <c r="H30" s="369"/>
      <c r="I30" s="389" t="s">
        <v>242</v>
      </c>
      <c r="J30" s="390"/>
      <c r="K30" s="391"/>
      <c r="L30" s="392" t="s">
        <v>254</v>
      </c>
    </row>
    <row r="31" spans="1:12" x14ac:dyDescent="0.15">
      <c r="A31" s="302"/>
      <c r="B31" s="290"/>
      <c r="C31" s="290"/>
      <c r="D31" s="281"/>
      <c r="E31" s="281"/>
      <c r="F31" s="188"/>
      <c r="G31" s="188"/>
      <c r="H31" s="188"/>
      <c r="I31" s="188">
        <v>3</v>
      </c>
      <c r="J31" s="188">
        <v>1</v>
      </c>
      <c r="K31" s="188">
        <v>2</v>
      </c>
      <c r="L31" s="393"/>
    </row>
    <row r="32" spans="1:12" x14ac:dyDescent="0.15">
      <c r="A32" s="302"/>
      <c r="B32" s="290"/>
      <c r="C32" s="296" t="s">
        <v>25</v>
      </c>
      <c r="D32" s="297"/>
      <c r="E32" s="298"/>
      <c r="F32" s="190">
        <f t="shared" ref="F32:K32" si="1">SUM(F21,F23,F29,F25,F27,F31)</f>
        <v>15</v>
      </c>
      <c r="G32" s="190">
        <f t="shared" si="1"/>
        <v>5</v>
      </c>
      <c r="H32" s="190">
        <f t="shared" si="1"/>
        <v>10</v>
      </c>
      <c r="I32" s="190">
        <f t="shared" si="1"/>
        <v>15</v>
      </c>
      <c r="J32" s="190">
        <f t="shared" si="1"/>
        <v>5</v>
      </c>
      <c r="K32" s="190">
        <f t="shared" si="1"/>
        <v>10</v>
      </c>
      <c r="L32" s="61"/>
    </row>
    <row r="33" spans="1:12" x14ac:dyDescent="0.15">
      <c r="A33" s="302"/>
      <c r="B33" s="269" t="s">
        <v>26</v>
      </c>
      <c r="C33" s="270"/>
      <c r="D33" s="270"/>
      <c r="E33" s="271"/>
      <c r="F33" s="191">
        <v>15</v>
      </c>
      <c r="G33" s="191">
        <v>5</v>
      </c>
      <c r="H33" s="191">
        <v>10</v>
      </c>
      <c r="I33" s="191">
        <v>15</v>
      </c>
      <c r="J33" s="191">
        <v>5</v>
      </c>
      <c r="K33" s="191">
        <v>10</v>
      </c>
      <c r="L33" s="66"/>
    </row>
    <row r="34" spans="1:12" x14ac:dyDescent="0.15">
      <c r="A34" s="373" t="s">
        <v>19</v>
      </c>
      <c r="B34" s="374"/>
      <c r="C34" s="374"/>
      <c r="D34" s="374"/>
      <c r="E34" s="374"/>
      <c r="F34" s="191">
        <f>SUM(F19,F33)</f>
        <v>30</v>
      </c>
      <c r="G34" s="191">
        <f t="shared" ref="G34:K34" si="2">SUM(G19,G33)</f>
        <v>10</v>
      </c>
      <c r="H34" s="191">
        <f t="shared" si="2"/>
        <v>20</v>
      </c>
      <c r="I34" s="191">
        <f>SUM(I19,I33)</f>
        <v>30</v>
      </c>
      <c r="J34" s="191">
        <f t="shared" si="2"/>
        <v>10</v>
      </c>
      <c r="K34" s="191">
        <f t="shared" si="2"/>
        <v>20</v>
      </c>
      <c r="L34" s="63"/>
    </row>
    <row r="35" spans="1:12" x14ac:dyDescent="0.15">
      <c r="A35" s="375" t="s">
        <v>65</v>
      </c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7"/>
    </row>
    <row r="36" spans="1:12" ht="20.100000000000001" customHeight="1" x14ac:dyDescent="0.15">
      <c r="A36" s="375" t="s">
        <v>20</v>
      </c>
      <c r="B36" s="376"/>
      <c r="C36" s="376" t="s">
        <v>27</v>
      </c>
      <c r="D36" s="376"/>
      <c r="E36" s="376"/>
      <c r="F36" s="376"/>
      <c r="G36" s="376"/>
      <c r="H36" s="376" t="s">
        <v>21</v>
      </c>
      <c r="I36" s="376"/>
      <c r="J36" s="376"/>
      <c r="K36" s="376"/>
      <c r="L36" s="192" t="s">
        <v>22</v>
      </c>
    </row>
    <row r="37" spans="1:12" ht="20.100000000000001" customHeight="1" x14ac:dyDescent="0.15">
      <c r="A37" s="375"/>
      <c r="B37" s="376"/>
      <c r="C37" s="376">
        <v>0</v>
      </c>
      <c r="D37" s="376"/>
      <c r="E37" s="376"/>
      <c r="F37" s="376"/>
      <c r="G37" s="376"/>
      <c r="H37" s="376">
        <v>30</v>
      </c>
      <c r="I37" s="376"/>
      <c r="J37" s="376"/>
      <c r="K37" s="376"/>
      <c r="L37" s="193">
        <v>30</v>
      </c>
    </row>
    <row r="38" spans="1:12" ht="20.100000000000001" customHeight="1" x14ac:dyDescent="0.15">
      <c r="A38" s="378" t="s">
        <v>28</v>
      </c>
      <c r="B38" s="379"/>
      <c r="C38" s="376" t="s">
        <v>54</v>
      </c>
      <c r="D38" s="376"/>
      <c r="E38" s="376"/>
      <c r="F38" s="376"/>
      <c r="G38" s="376"/>
      <c r="H38" s="376" t="s">
        <v>24</v>
      </c>
      <c r="I38" s="376"/>
      <c r="J38" s="376"/>
      <c r="K38" s="376"/>
      <c r="L38" s="192" t="s">
        <v>57</v>
      </c>
    </row>
    <row r="39" spans="1:12" ht="20.100000000000001" customHeight="1" x14ac:dyDescent="0.15">
      <c r="A39" s="378"/>
      <c r="B39" s="379"/>
      <c r="C39" s="376">
        <v>0</v>
      </c>
      <c r="D39" s="376"/>
      <c r="E39" s="376"/>
      <c r="F39" s="376"/>
      <c r="G39" s="376"/>
      <c r="H39" s="376">
        <v>0</v>
      </c>
      <c r="I39" s="376"/>
      <c r="J39" s="376"/>
      <c r="K39" s="376"/>
      <c r="L39" s="192">
        <v>0</v>
      </c>
    </row>
    <row r="40" spans="1:12" ht="39.950000000000003" customHeight="1" x14ac:dyDescent="0.15">
      <c r="A40" s="380" t="s">
        <v>23</v>
      </c>
      <c r="B40" s="381"/>
      <c r="C40" s="381" t="s">
        <v>55</v>
      </c>
      <c r="D40" s="381"/>
      <c r="E40" s="381"/>
      <c r="F40" s="383" t="s">
        <v>43</v>
      </c>
      <c r="G40" s="383"/>
      <c r="H40" s="383" t="s">
        <v>30</v>
      </c>
      <c r="I40" s="383"/>
      <c r="J40" s="383" t="s">
        <v>29</v>
      </c>
      <c r="K40" s="383"/>
      <c r="L40" s="194" t="s">
        <v>56</v>
      </c>
    </row>
    <row r="41" spans="1:12" ht="39.950000000000003" customHeight="1" thickBot="1" x14ac:dyDescent="0.2">
      <c r="A41" s="382"/>
      <c r="B41" s="370"/>
      <c r="C41" s="370">
        <v>10</v>
      </c>
      <c r="D41" s="370"/>
      <c r="E41" s="370"/>
      <c r="F41" s="370">
        <v>0</v>
      </c>
      <c r="G41" s="370"/>
      <c r="H41" s="371">
        <v>10</v>
      </c>
      <c r="I41" s="372"/>
      <c r="J41" s="370">
        <v>0</v>
      </c>
      <c r="K41" s="370"/>
      <c r="L41" s="195">
        <v>30</v>
      </c>
    </row>
    <row r="43" spans="1:12" x14ac:dyDescent="0.15">
      <c r="A43" s="33" t="s">
        <v>36</v>
      </c>
    </row>
  </sheetData>
  <mergeCells count="87">
    <mergeCell ref="N1:S1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A6:A33"/>
    <mergeCell ref="B6:B18"/>
    <mergeCell ref="F14:H14"/>
    <mergeCell ref="C6:C17"/>
    <mergeCell ref="F12:H12"/>
    <mergeCell ref="F22:H22"/>
    <mergeCell ref="F6:H6"/>
    <mergeCell ref="I6:K6"/>
    <mergeCell ref="C18:E18"/>
    <mergeCell ref="D20:D31"/>
    <mergeCell ref="B33:E33"/>
    <mergeCell ref="D6:D17"/>
    <mergeCell ref="E6:E17"/>
    <mergeCell ref="F8:H8"/>
    <mergeCell ref="I8:K8"/>
    <mergeCell ref="F16:H16"/>
    <mergeCell ref="I14:K14"/>
    <mergeCell ref="L8:L9"/>
    <mergeCell ref="L12:L13"/>
    <mergeCell ref="I12:K12"/>
    <mergeCell ref="F10:H10"/>
    <mergeCell ref="I10:K10"/>
    <mergeCell ref="L10:L11"/>
    <mergeCell ref="I20:K20"/>
    <mergeCell ref="L20:L21"/>
    <mergeCell ref="F30:H30"/>
    <mergeCell ref="I30:K30"/>
    <mergeCell ref="L6:L7"/>
    <mergeCell ref="L30:L31"/>
    <mergeCell ref="I22:K22"/>
    <mergeCell ref="L22:L23"/>
    <mergeCell ref="I24:K24"/>
    <mergeCell ref="L24:L25"/>
    <mergeCell ref="I26:K26"/>
    <mergeCell ref="L26:L27"/>
    <mergeCell ref="L28:L29"/>
    <mergeCell ref="L16:L17"/>
    <mergeCell ref="L14:L15"/>
    <mergeCell ref="I16:K16"/>
    <mergeCell ref="B19:E19"/>
    <mergeCell ref="B20:B32"/>
    <mergeCell ref="C20:C31"/>
    <mergeCell ref="C32:E32"/>
    <mergeCell ref="F20:H20"/>
    <mergeCell ref="F26:H26"/>
    <mergeCell ref="E20:E31"/>
    <mergeCell ref="F28:H28"/>
    <mergeCell ref="F24:H24"/>
    <mergeCell ref="H39:K39"/>
    <mergeCell ref="A40:B41"/>
    <mergeCell ref="C40:E40"/>
    <mergeCell ref="F40:G40"/>
    <mergeCell ref="H40:I40"/>
    <mergeCell ref="J40:K40"/>
    <mergeCell ref="I28:K28"/>
    <mergeCell ref="C41:E41"/>
    <mergeCell ref="F41:G41"/>
    <mergeCell ref="H41:I41"/>
    <mergeCell ref="J41:K41"/>
    <mergeCell ref="A34:E34"/>
    <mergeCell ref="A35:L35"/>
    <mergeCell ref="A36:B37"/>
    <mergeCell ref="C36:G36"/>
    <mergeCell ref="H36:K36"/>
    <mergeCell ref="C37:G37"/>
    <mergeCell ref="H37:K37"/>
    <mergeCell ref="A38:B39"/>
    <mergeCell ref="C38:G38"/>
    <mergeCell ref="H38:K38"/>
    <mergeCell ref="C39:G39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>
    <oddHeader>&amp;C&amp;"+,굵게"&amp;20 2020~2022학년도 신구교과목대비표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교원양성학과 구성표</vt:lpstr>
      <vt:lpstr>교원양성학과 대비표</vt:lpstr>
      <vt:lpstr>전공심화과정 구성표</vt:lpstr>
      <vt:lpstr>전공심화과정 대비표</vt:lpstr>
      <vt:lpstr>'교원양성학과 구성표'!Print_Area</vt:lpstr>
      <vt:lpstr>'교원양성학과 대비표'!Print_Area</vt:lpstr>
      <vt:lpstr>'전공심화과정 구성표'!Print_Area</vt:lpstr>
      <vt:lpstr>'전공심화과정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hp600</cp:lastModifiedBy>
  <cp:lastPrinted>2019-12-02T07:25:54Z</cp:lastPrinted>
  <dcterms:created xsi:type="dcterms:W3CDTF">2015-01-27T09:59:54Z</dcterms:created>
  <dcterms:modified xsi:type="dcterms:W3CDTF">2020-02-13T05:34:56Z</dcterms:modified>
</cp:coreProperties>
</file>