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박원희\Desktop\"/>
    </mc:Choice>
  </mc:AlternateContent>
  <bookViews>
    <workbookView xWindow="0" yWindow="0" windowWidth="28800" windowHeight="12390" activeTab="1"/>
  </bookViews>
  <sheets>
    <sheet name="보육" sheetId="1" r:id="rId1"/>
    <sheet name="유치원" sheetId="2" r:id="rId2"/>
  </sheets>
  <calcPr calcId="152511"/>
</workbook>
</file>

<file path=xl/calcChain.xml><?xml version="1.0" encoding="utf-8"?>
<calcChain xmlns="http://schemas.openxmlformats.org/spreadsheetml/2006/main">
  <c r="G47" i="2" l="1"/>
  <c r="H47" i="2"/>
  <c r="J47" i="2"/>
  <c r="L47" i="2"/>
  <c r="M47" i="2"/>
  <c r="N47" i="2"/>
  <c r="O47" i="2"/>
  <c r="P47" i="2"/>
  <c r="Q47" i="2"/>
  <c r="R47" i="2"/>
  <c r="S47" i="2"/>
  <c r="T47" i="2"/>
  <c r="F47" i="2"/>
  <c r="S46" i="2"/>
  <c r="T46" i="2"/>
  <c r="R46" i="2"/>
  <c r="G46" i="2"/>
  <c r="H46" i="2"/>
  <c r="I46" i="2"/>
  <c r="I47" i="2" s="1"/>
  <c r="J46" i="2"/>
  <c r="K46" i="2"/>
  <c r="K47" i="2" s="1"/>
  <c r="L46" i="2"/>
  <c r="M46" i="2"/>
  <c r="N46" i="2"/>
  <c r="O46" i="2"/>
  <c r="P46" i="2"/>
  <c r="Q46" i="2"/>
  <c r="F46" i="2"/>
  <c r="R24" i="2"/>
  <c r="S24" i="2"/>
  <c r="T24" i="2"/>
  <c r="G24" i="2"/>
  <c r="H24" i="2"/>
  <c r="I24" i="2"/>
  <c r="J24" i="2"/>
  <c r="K24" i="2"/>
  <c r="L24" i="2"/>
  <c r="M24" i="2"/>
  <c r="N24" i="2"/>
  <c r="O24" i="2"/>
  <c r="P24" i="2"/>
  <c r="Q24" i="2"/>
  <c r="F24" i="2"/>
  <c r="S22" i="2"/>
  <c r="T22" i="2"/>
  <c r="R22" i="2"/>
  <c r="G22" i="2"/>
  <c r="H22" i="2"/>
  <c r="I22" i="2"/>
  <c r="J22" i="2"/>
  <c r="K22" i="2"/>
  <c r="L22" i="2"/>
  <c r="M22" i="2"/>
  <c r="N22" i="2"/>
  <c r="O22" i="2"/>
  <c r="P22" i="2"/>
  <c r="Q22" i="2"/>
  <c r="F22" i="2"/>
  <c r="S10" i="2"/>
  <c r="T10" i="2"/>
  <c r="R10" i="2"/>
  <c r="G10" i="2"/>
  <c r="H10" i="2"/>
  <c r="I10" i="2"/>
  <c r="J10" i="2"/>
  <c r="K10" i="2"/>
  <c r="L10" i="2"/>
  <c r="M10" i="2"/>
  <c r="N10" i="2"/>
  <c r="O10" i="2"/>
  <c r="P10" i="2"/>
  <c r="Q10" i="2"/>
  <c r="F10" i="2"/>
  <c r="S43" i="1"/>
  <c r="T43" i="1"/>
  <c r="R43" i="1"/>
  <c r="G43" i="1"/>
  <c r="G44" i="1" s="1"/>
  <c r="H43" i="1"/>
  <c r="I43" i="1"/>
  <c r="J43" i="1"/>
  <c r="K43" i="1"/>
  <c r="K44" i="1" s="1"/>
  <c r="L43" i="1"/>
  <c r="M43" i="1"/>
  <c r="N43" i="1"/>
  <c r="O43" i="1"/>
  <c r="O44" i="1" s="1"/>
  <c r="P43" i="1"/>
  <c r="Q43" i="1"/>
  <c r="F43" i="1"/>
  <c r="S30" i="1"/>
  <c r="T30" i="1"/>
  <c r="R30" i="1"/>
  <c r="G30" i="1"/>
  <c r="H30" i="1"/>
  <c r="I30" i="1"/>
  <c r="J30" i="1"/>
  <c r="K30" i="1"/>
  <c r="L30" i="1"/>
  <c r="M30" i="1"/>
  <c r="N30" i="1"/>
  <c r="O30" i="1"/>
  <c r="P30" i="1"/>
  <c r="Q30" i="1"/>
  <c r="F30" i="1"/>
  <c r="S25" i="1"/>
  <c r="T25" i="1"/>
  <c r="G25" i="1"/>
  <c r="H25" i="1"/>
  <c r="I25" i="1"/>
  <c r="J25" i="1"/>
  <c r="K25" i="1"/>
  <c r="L25" i="1"/>
  <c r="M25" i="1"/>
  <c r="N25" i="1"/>
  <c r="O25" i="1"/>
  <c r="P25" i="1"/>
  <c r="Q25" i="1"/>
  <c r="F25" i="1"/>
  <c r="G10" i="1"/>
  <c r="H10" i="1"/>
  <c r="I10" i="1"/>
  <c r="J10" i="1"/>
  <c r="K10" i="1"/>
  <c r="L10" i="1"/>
  <c r="M10" i="1"/>
  <c r="N10" i="1"/>
  <c r="O10" i="1"/>
  <c r="P10" i="1"/>
  <c r="Q10" i="1"/>
  <c r="F10" i="1"/>
  <c r="T6" i="2"/>
  <c r="S6" i="2"/>
  <c r="R6" i="2"/>
  <c r="T5" i="2"/>
  <c r="S5" i="2"/>
  <c r="R5" i="2"/>
  <c r="P44" i="1" l="1"/>
  <c r="L44" i="1"/>
  <c r="H44" i="1"/>
  <c r="F44" i="1"/>
  <c r="N44" i="1"/>
  <c r="J44" i="1"/>
  <c r="Q44" i="1"/>
  <c r="M44" i="1"/>
  <c r="I44" i="1"/>
  <c r="R25" i="1"/>
  <c r="T6" i="1"/>
  <c r="S6" i="1"/>
  <c r="R6" i="1"/>
  <c r="T5" i="1"/>
  <c r="S5" i="1"/>
  <c r="R5" i="1"/>
  <c r="R10" i="1" l="1"/>
  <c r="R44" i="1" s="1"/>
  <c r="S10" i="1"/>
  <c r="S44" i="1" s="1"/>
  <c r="T10" i="1"/>
  <c r="T44" i="1" s="1"/>
</calcChain>
</file>

<file path=xl/sharedStrings.xml><?xml version="1.0" encoding="utf-8"?>
<sst xmlns="http://schemas.openxmlformats.org/spreadsheetml/2006/main" count="234" uniqueCount="86">
  <si>
    <t xml:space="preserve">졸업작품지도 </t>
  </si>
  <si>
    <t xml:space="preserve">조형놀이지도법 </t>
  </si>
  <si>
    <t xml:space="preserve">동요반주법 </t>
  </si>
  <si>
    <t>교양      (직업기초)</t>
  </si>
  <si>
    <t>교양(직업기초) 교과목 계</t>
  </si>
  <si>
    <t>아동문학</t>
  </si>
  <si>
    <t>구분</t>
  </si>
  <si>
    <t>정보능력</t>
  </si>
  <si>
    <t>아동동작</t>
  </si>
  <si>
    <t>놀이지도</t>
  </si>
  <si>
    <t>교과목명</t>
  </si>
  <si>
    <t>1학기</t>
  </si>
  <si>
    <t>아동미술</t>
  </si>
  <si>
    <t>2학기</t>
  </si>
  <si>
    <t>아동영양학</t>
  </si>
  <si>
    <t>합   계</t>
  </si>
  <si>
    <t>2 학 년</t>
  </si>
  <si>
    <t>보육교사론</t>
  </si>
  <si>
    <t>학점</t>
  </si>
  <si>
    <t>자율편성</t>
  </si>
  <si>
    <t>1 학 년</t>
  </si>
  <si>
    <t>선택</t>
  </si>
  <si>
    <t xml:space="preserve">보육실습 </t>
  </si>
  <si>
    <t>유아발달</t>
  </si>
  <si>
    <t xml:space="preserve">영아발달 </t>
  </si>
  <si>
    <t>유아교육론</t>
  </si>
  <si>
    <t>교육학개론</t>
  </si>
  <si>
    <t>아동상담</t>
  </si>
  <si>
    <t>아동복지</t>
  </si>
  <si>
    <t>아동음악</t>
  </si>
  <si>
    <t>언어지도</t>
  </si>
  <si>
    <t>필수</t>
  </si>
  <si>
    <t>이론</t>
  </si>
  <si>
    <t>부모교육</t>
  </si>
  <si>
    <t>전공</t>
  </si>
  <si>
    <t>실습</t>
  </si>
  <si>
    <t>대학생활과 인성 Ⅱ</t>
  </si>
  <si>
    <t>아동보육과/보육교사</t>
  </si>
  <si>
    <t>대학생활과 인성 Ⅰ</t>
  </si>
  <si>
    <t xml:space="preserve">학과(계열)/전공명: </t>
  </si>
  <si>
    <t>아동관찰 및 행동연구</t>
  </si>
  <si>
    <t>다문화교육의 이해와 실제</t>
  </si>
  <si>
    <t>자율편성 교과목 계</t>
  </si>
  <si>
    <t>O</t>
  </si>
  <si>
    <t>O</t>
  </si>
  <si>
    <t>Х</t>
  </si>
  <si>
    <t>계</t>
  </si>
  <si>
    <t>전공(직무수행능력) 필수 교과목 계</t>
  </si>
  <si>
    <t>전공        (직무수행능력)</t>
  </si>
  <si>
    <t>전공(직무수행능력) 선택 교과목 계</t>
  </si>
  <si>
    <t>아동생활지도</t>
  </si>
  <si>
    <t>교육봉사활동</t>
  </si>
  <si>
    <t>영유아교수방법</t>
  </si>
  <si>
    <t>유아교육과정</t>
  </si>
  <si>
    <t>아동수학지도</t>
  </si>
  <si>
    <t xml:space="preserve">아동건강교육 </t>
  </si>
  <si>
    <t>NCS 관련성</t>
  </si>
  <si>
    <t>취업창업실무Ⅱ</t>
  </si>
  <si>
    <t xml:space="preserve">악기다루기 </t>
  </si>
  <si>
    <t>취업창업실무Ⅰ</t>
  </si>
  <si>
    <t>아동보육과/유치원 교사</t>
  </si>
  <si>
    <t>학교현장실습</t>
  </si>
  <si>
    <t>교육철학및교육사</t>
  </si>
  <si>
    <t>교육과정</t>
  </si>
  <si>
    <t>교육심리</t>
  </si>
  <si>
    <t>교육사회</t>
  </si>
  <si>
    <t>교육행정 및 교육경영</t>
  </si>
  <si>
    <t>특수교육학개론</t>
  </si>
  <si>
    <t>교직실무</t>
  </si>
  <si>
    <t>학교폭력 예방의 이론과 실제</t>
  </si>
  <si>
    <t>교과교재연구 및 지도법</t>
  </si>
  <si>
    <t>논리 및 논술</t>
  </si>
  <si>
    <t xml:space="preserve">유아발달 </t>
  </si>
  <si>
    <t xml:space="preserve">보육교사론 </t>
  </si>
  <si>
    <t xml:space="preserve">아동문학 </t>
  </si>
  <si>
    <t>직업과윤리</t>
    <phoneticPr fontId="7" type="noConversion"/>
  </si>
  <si>
    <t>의사소통의이해</t>
    <phoneticPr fontId="7" type="noConversion"/>
  </si>
  <si>
    <t>교직</t>
    <phoneticPr fontId="7" type="noConversion"/>
  </si>
  <si>
    <t>유치원정교사
 교직과목</t>
    <phoneticPr fontId="7" type="noConversion"/>
  </si>
  <si>
    <t>전공필수</t>
    <phoneticPr fontId="7" type="noConversion"/>
  </si>
  <si>
    <t>교직</t>
    <phoneticPr fontId="7" type="noConversion"/>
  </si>
  <si>
    <t>교직</t>
    <phoneticPr fontId="7" type="noConversion"/>
  </si>
  <si>
    <t>전공필수</t>
    <phoneticPr fontId="7" type="noConversion"/>
  </si>
  <si>
    <t>전공선택</t>
    <phoneticPr fontId="7" type="noConversion"/>
  </si>
  <si>
    <t>보육</t>
  </si>
  <si>
    <t>정교사반 과목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</si>
</sst>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rgb="FF000000"/>
      <name val="돋움"/>
    </font>
    <font>
      <sz val="9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9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</font>
    <font>
      <sz val="8"/>
      <color rgb="FF000000"/>
      <name val="돋움"/>
      <family val="3"/>
      <charset val="129"/>
    </font>
    <font>
      <sz val="9"/>
      <name val="맑은 고딕"/>
      <family val="3"/>
      <charset val="129"/>
    </font>
    <font>
      <sz val="11"/>
      <name val="맑은 고딕"/>
      <family val="3"/>
      <charset val="129"/>
    </font>
    <font>
      <b/>
      <sz val="9"/>
      <name val="맑은 고딕"/>
      <family val="3"/>
      <charset val="129"/>
    </font>
    <font>
      <sz val="11"/>
      <name val="돋움"/>
      <family val="3"/>
      <charset val="129"/>
    </font>
    <font>
      <b/>
      <sz val="8"/>
      <color rgb="FF000000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9"/>
      <color rgb="FFFF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65"/>
        <bgColor rgb="FF8CB3E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rgb="FF000000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8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 applyProtection="1">
      <alignment horizontal="center" vertical="center" wrapText="1"/>
    </xf>
    <xf numFmtId="0" fontId="1" fillId="0" borderId="64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1" fillId="0" borderId="66" xfId="0" applyNumberFormat="1" applyFont="1" applyFill="1" applyBorder="1" applyAlignment="1" applyProtection="1">
      <alignment horizontal="center" vertical="center" wrapText="1"/>
    </xf>
    <xf numFmtId="0" fontId="1" fillId="0" borderId="67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1" fillId="0" borderId="68" xfId="0" applyNumberFormat="1" applyFont="1" applyFill="1" applyBorder="1" applyAlignment="1" applyProtection="1">
      <alignment horizontal="center" vertical="center" wrapText="1"/>
    </xf>
    <xf numFmtId="0" fontId="2" fillId="0" borderId="69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63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4" fillId="0" borderId="63" xfId="0" applyNumberFormat="1" applyFont="1" applyFill="1" applyBorder="1" applyAlignment="1" applyProtection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 applyProtection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/>
    </xf>
    <xf numFmtId="0" fontId="0" fillId="0" borderId="63" xfId="0" applyFont="1" applyFill="1" applyBorder="1" applyAlignment="1" applyProtection="1"/>
    <xf numFmtId="0" fontId="0" fillId="0" borderId="22" xfId="0" applyFont="1" applyFill="1" applyBorder="1" applyAlignment="1" applyProtection="1"/>
    <xf numFmtId="0" fontId="5" fillId="0" borderId="63" xfId="0" applyNumberFormat="1" applyFont="1" applyFill="1" applyBorder="1" applyAlignment="1" applyProtection="1">
      <alignment horizontal="center"/>
    </xf>
    <xf numFmtId="0" fontId="5" fillId="0" borderId="22" xfId="0" applyNumberFormat="1" applyFont="1" applyFill="1" applyBorder="1" applyAlignment="1" applyProtection="1">
      <alignment horizontal="center"/>
    </xf>
    <xf numFmtId="0" fontId="5" fillId="0" borderId="23" xfId="0" applyNumberFormat="1" applyFont="1" applyFill="1" applyBorder="1" applyAlignment="1" applyProtection="1">
      <alignment horizontal="center"/>
    </xf>
    <xf numFmtId="0" fontId="0" fillId="0" borderId="74" xfId="0" applyNumberFormat="1" applyFont="1" applyFill="1" applyBorder="1" applyAlignment="1" applyProtection="1">
      <alignment horizontal="center"/>
    </xf>
    <xf numFmtId="0" fontId="2" fillId="0" borderId="29" xfId="0" applyNumberFormat="1" applyFont="1" applyFill="1" applyBorder="1" applyAlignment="1" applyProtection="1">
      <alignment horizontal="center" vertical="center" wrapText="1"/>
    </xf>
    <xf numFmtId="0" fontId="4" fillId="0" borderId="7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75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4" fillId="0" borderId="76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4" fillId="0" borderId="7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wrapText="1"/>
    </xf>
    <xf numFmtId="0" fontId="2" fillId="2" borderId="7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2" fillId="2" borderId="81" xfId="0" applyNumberFormat="1" applyFont="1" applyFill="1" applyBorder="1" applyAlignment="1" applyProtection="1">
      <alignment horizontal="center" vertical="center" wrapText="1"/>
    </xf>
    <xf numFmtId="0" fontId="2" fillId="2" borderId="77" xfId="0" applyNumberFormat="1" applyFont="1" applyFill="1" applyBorder="1" applyAlignment="1" applyProtection="1">
      <alignment horizontal="center" vertical="center" wrapText="1"/>
    </xf>
    <xf numFmtId="0" fontId="2" fillId="2" borderId="80" xfId="0" applyNumberFormat="1" applyFont="1" applyFill="1" applyBorder="1" applyAlignment="1" applyProtection="1">
      <alignment horizontal="center" vertical="center" wrapText="1"/>
    </xf>
    <xf numFmtId="0" fontId="2" fillId="2" borderId="82" xfId="0" applyNumberFormat="1" applyFont="1" applyFill="1" applyBorder="1" applyAlignment="1" applyProtection="1">
      <alignment horizontal="center" vertical="center" wrapText="1"/>
    </xf>
    <xf numFmtId="0" fontId="2" fillId="2" borderId="83" xfId="0" applyNumberFormat="1" applyFont="1" applyFill="1" applyBorder="1" applyAlignment="1" applyProtection="1">
      <alignment horizontal="center" vertical="center" wrapText="1"/>
    </xf>
    <xf numFmtId="0" fontId="2" fillId="2" borderId="79" xfId="0" applyNumberFormat="1" applyFont="1" applyFill="1" applyBorder="1" applyAlignment="1" applyProtection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2" fillId="2" borderId="85" xfId="0" applyNumberFormat="1" applyFont="1" applyFill="1" applyBorder="1" applyAlignment="1" applyProtection="1">
      <alignment horizontal="center" vertical="center" wrapText="1"/>
    </xf>
    <xf numFmtId="0" fontId="2" fillId="2" borderId="86" xfId="0" applyFont="1" applyFill="1" applyBorder="1" applyAlignment="1">
      <alignment horizontal="center" vertical="center" wrapText="1"/>
    </xf>
    <xf numFmtId="0" fontId="2" fillId="2" borderId="8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0" borderId="73" xfId="0" applyNumberFormat="1" applyFont="1" applyFill="1" applyBorder="1" applyAlignment="1" applyProtection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 applyProtection="1">
      <alignment horizontal="center" vertical="center" wrapText="1"/>
    </xf>
    <xf numFmtId="0" fontId="11" fillId="0" borderId="75" xfId="0" applyNumberFormat="1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1" fillId="0" borderId="59" xfId="0" applyNumberFormat="1" applyFont="1" applyFill="1" applyBorder="1" applyAlignment="1" applyProtection="1">
      <alignment horizontal="center" vertical="center"/>
    </xf>
    <xf numFmtId="0" fontId="11" fillId="0" borderId="58" xfId="0" applyNumberFormat="1" applyFont="1" applyFill="1" applyBorder="1" applyAlignment="1" applyProtection="1">
      <alignment horizontal="center" vertical="center"/>
    </xf>
    <xf numFmtId="0" fontId="13" fillId="0" borderId="74" xfId="0" applyNumberFormat="1" applyFont="1" applyFill="1" applyBorder="1" applyAlignment="1" applyProtection="1">
      <alignment horizont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5" borderId="22" xfId="0" applyNumberFormat="1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 applyProtection="1">
      <alignment horizontal="center" vertical="center" wrapText="1"/>
    </xf>
    <xf numFmtId="0" fontId="2" fillId="0" borderId="72" xfId="0" applyNumberFormat="1" applyFont="1" applyFill="1" applyBorder="1" applyAlignment="1" applyProtection="1">
      <alignment horizontal="center" vertical="center" wrapText="1"/>
    </xf>
    <xf numFmtId="0" fontId="2" fillId="4" borderId="22" xfId="0" applyNumberFormat="1" applyFont="1" applyFill="1" applyBorder="1" applyAlignment="1" applyProtection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 applyProtection="1">
      <alignment horizontal="center" vertical="center" wrapText="1"/>
    </xf>
    <xf numFmtId="0" fontId="2" fillId="4" borderId="71" xfId="0" applyNumberFormat="1" applyFont="1" applyFill="1" applyBorder="1" applyAlignment="1" applyProtection="1">
      <alignment horizontal="center" vertical="center" wrapText="1"/>
    </xf>
    <xf numFmtId="0" fontId="2" fillId="4" borderId="72" xfId="0" applyNumberFormat="1" applyFont="1" applyFill="1" applyBorder="1" applyAlignment="1" applyProtection="1">
      <alignment horizontal="center" vertical="center" wrapText="1"/>
    </xf>
    <xf numFmtId="0" fontId="2" fillId="4" borderId="67" xfId="0" applyNumberFormat="1" applyFont="1" applyFill="1" applyBorder="1" applyAlignment="1" applyProtection="1">
      <alignment horizontal="center" vertical="center" wrapText="1"/>
    </xf>
    <xf numFmtId="0" fontId="9" fillId="0" borderId="71" xfId="0" applyNumberFormat="1" applyFont="1" applyFill="1" applyBorder="1" applyAlignment="1" applyProtection="1">
      <alignment horizontal="center" vertical="center" wrapText="1"/>
    </xf>
    <xf numFmtId="0" fontId="9" fillId="0" borderId="72" xfId="0" applyNumberFormat="1" applyFont="1" applyFill="1" applyBorder="1" applyAlignment="1" applyProtection="1">
      <alignment horizontal="center" vertical="center" wrapText="1"/>
    </xf>
    <xf numFmtId="0" fontId="9" fillId="0" borderId="67" xfId="0" applyNumberFormat="1" applyFont="1" applyFill="1" applyBorder="1" applyAlignment="1" applyProtection="1">
      <alignment horizontal="center" vertical="center" wrapText="1"/>
    </xf>
    <xf numFmtId="0" fontId="14" fillId="0" borderId="28" xfId="0" applyNumberFormat="1" applyFont="1" applyFill="1" applyBorder="1" applyAlignment="1" applyProtection="1">
      <alignment horizontal="center" vertical="center" wrapText="1"/>
    </xf>
    <xf numFmtId="0" fontId="14" fillId="0" borderId="67" xfId="0" applyNumberFormat="1" applyFont="1" applyFill="1" applyBorder="1" applyAlignment="1" applyProtection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4"/>
  <sheetViews>
    <sheetView view="pageBreakPreview" topLeftCell="A13" zoomScaleNormal="100" zoomScaleSheetLayoutView="100" workbookViewId="0">
      <selection activeCell="V46" sqref="V46"/>
    </sheetView>
  </sheetViews>
  <sheetFormatPr defaultRowHeight="12"/>
  <cols>
    <col min="1" max="1" width="7.44140625" style="1" customWidth="1"/>
    <col min="2" max="3" width="4" style="1" bestFit="1" customWidth="1"/>
    <col min="4" max="4" width="20" style="1" bestFit="1" customWidth="1"/>
    <col min="5" max="5" width="4.88671875" style="1" customWidth="1"/>
    <col min="6" max="20" width="4.21875" style="1" customWidth="1"/>
    <col min="21" max="16384" width="8.88671875" style="1"/>
  </cols>
  <sheetData>
    <row r="1" spans="1:55" s="3" customFormat="1" ht="25.5" customHeight="1">
      <c r="A1" s="27" t="s">
        <v>39</v>
      </c>
      <c r="B1" s="1"/>
      <c r="C1" s="1"/>
      <c r="D1" s="27" t="s">
        <v>37</v>
      </c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4" customFormat="1" ht="17.100000000000001" customHeight="1">
      <c r="A2" s="114" t="s">
        <v>6</v>
      </c>
      <c r="B2" s="110"/>
      <c r="C2" s="111"/>
      <c r="D2" s="111" t="s">
        <v>10</v>
      </c>
      <c r="E2" s="107" t="s">
        <v>56</v>
      </c>
      <c r="F2" s="110" t="s">
        <v>20</v>
      </c>
      <c r="G2" s="111"/>
      <c r="H2" s="111"/>
      <c r="I2" s="111"/>
      <c r="J2" s="111"/>
      <c r="K2" s="111"/>
      <c r="L2" s="111" t="s">
        <v>16</v>
      </c>
      <c r="M2" s="112"/>
      <c r="N2" s="111"/>
      <c r="O2" s="111"/>
      <c r="P2" s="111"/>
      <c r="Q2" s="113"/>
      <c r="R2" s="114" t="s">
        <v>46</v>
      </c>
      <c r="S2" s="111"/>
      <c r="T2" s="115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4" customFormat="1" ht="17.100000000000001" customHeight="1">
      <c r="A3" s="116"/>
      <c r="B3" s="119"/>
      <c r="C3" s="117"/>
      <c r="D3" s="117"/>
      <c r="E3" s="108"/>
      <c r="F3" s="119" t="s">
        <v>11</v>
      </c>
      <c r="G3" s="117"/>
      <c r="H3" s="117"/>
      <c r="I3" s="117" t="s">
        <v>13</v>
      </c>
      <c r="J3" s="117"/>
      <c r="K3" s="117"/>
      <c r="L3" s="117" t="s">
        <v>11</v>
      </c>
      <c r="M3" s="120"/>
      <c r="N3" s="117"/>
      <c r="O3" s="117" t="s">
        <v>13</v>
      </c>
      <c r="P3" s="117"/>
      <c r="Q3" s="121"/>
      <c r="R3" s="116"/>
      <c r="S3" s="117"/>
      <c r="T3" s="118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1" customFormat="1" ht="17.100000000000001" customHeight="1">
      <c r="A4" s="127"/>
      <c r="B4" s="128"/>
      <c r="C4" s="129"/>
      <c r="D4" s="129"/>
      <c r="E4" s="109"/>
      <c r="F4" s="5" t="s">
        <v>18</v>
      </c>
      <c r="G4" s="6" t="s">
        <v>32</v>
      </c>
      <c r="H4" s="6" t="s">
        <v>35</v>
      </c>
      <c r="I4" s="6" t="s">
        <v>18</v>
      </c>
      <c r="J4" s="6" t="s">
        <v>32</v>
      </c>
      <c r="K4" s="6" t="s">
        <v>35</v>
      </c>
      <c r="L4" s="6" t="s">
        <v>18</v>
      </c>
      <c r="M4" s="6" t="s">
        <v>32</v>
      </c>
      <c r="N4" s="6" t="s">
        <v>35</v>
      </c>
      <c r="O4" s="6" t="s">
        <v>18</v>
      </c>
      <c r="P4" s="6" t="s">
        <v>32</v>
      </c>
      <c r="Q4" s="7" t="s">
        <v>35</v>
      </c>
      <c r="R4" s="8" t="s">
        <v>18</v>
      </c>
      <c r="S4" s="6" t="s">
        <v>32</v>
      </c>
      <c r="T4" s="9" t="s">
        <v>35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s="11" customFormat="1" ht="17.100000000000001" customHeight="1">
      <c r="A5" s="122" t="s">
        <v>3</v>
      </c>
      <c r="B5" s="130" t="s">
        <v>31</v>
      </c>
      <c r="C5" s="131"/>
      <c r="D5" s="97" t="s">
        <v>38</v>
      </c>
      <c r="E5" s="93" t="s">
        <v>43</v>
      </c>
      <c r="F5" s="13">
        <v>1</v>
      </c>
      <c r="G5" s="14">
        <v>1</v>
      </c>
      <c r="H5" s="14">
        <v>0</v>
      </c>
      <c r="I5" s="14"/>
      <c r="J5" s="14"/>
      <c r="K5" s="14"/>
      <c r="L5" s="14"/>
      <c r="M5" s="14"/>
      <c r="N5" s="14"/>
      <c r="O5" s="15"/>
      <c r="P5" s="3"/>
      <c r="Q5" s="16"/>
      <c r="R5" s="48">
        <f t="shared" ref="R5:T6" si="0">F5+I5+L5+O5</f>
        <v>1</v>
      </c>
      <c r="S5" s="49">
        <f t="shared" si="0"/>
        <v>1</v>
      </c>
      <c r="T5" s="59">
        <f t="shared" si="0"/>
        <v>0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s="11" customFormat="1" ht="17.100000000000001" customHeight="1">
      <c r="A6" s="123"/>
      <c r="B6" s="132"/>
      <c r="C6" s="133"/>
      <c r="D6" s="98" t="s">
        <v>36</v>
      </c>
      <c r="E6" s="94" t="s">
        <v>43</v>
      </c>
      <c r="F6" s="18"/>
      <c r="I6" s="28">
        <v>1</v>
      </c>
      <c r="J6" s="28">
        <v>1</v>
      </c>
      <c r="K6" s="28">
        <v>0</v>
      </c>
      <c r="L6" s="28"/>
      <c r="M6" s="28"/>
      <c r="N6" s="28"/>
      <c r="Q6" s="19"/>
      <c r="R6" s="44">
        <f t="shared" si="0"/>
        <v>1</v>
      </c>
      <c r="S6" s="45">
        <f t="shared" si="0"/>
        <v>1</v>
      </c>
      <c r="T6" s="46">
        <f t="shared" si="0"/>
        <v>0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ht="17.100000000000001" customHeight="1">
      <c r="A7" s="123"/>
      <c r="B7" s="134" t="s">
        <v>21</v>
      </c>
      <c r="C7" s="135"/>
      <c r="D7" s="99" t="s">
        <v>75</v>
      </c>
      <c r="E7" s="100" t="s">
        <v>43</v>
      </c>
      <c r="F7" s="11"/>
      <c r="G7" s="11"/>
      <c r="H7" s="22"/>
      <c r="I7" s="34">
        <v>2</v>
      </c>
      <c r="J7" s="34">
        <v>1</v>
      </c>
      <c r="K7" s="34">
        <v>1</v>
      </c>
      <c r="L7" s="33"/>
      <c r="M7" s="33"/>
      <c r="N7" s="33"/>
      <c r="O7" s="18"/>
      <c r="P7" s="11"/>
      <c r="Q7" s="22"/>
      <c r="R7" s="47">
        <v>2</v>
      </c>
      <c r="S7" s="34">
        <v>1</v>
      </c>
      <c r="T7" s="39">
        <v>1</v>
      </c>
    </row>
    <row r="8" spans="1:55" ht="17.100000000000001" customHeight="1">
      <c r="A8" s="123"/>
      <c r="B8" s="134"/>
      <c r="C8" s="135"/>
      <c r="D8" s="101" t="s">
        <v>7</v>
      </c>
      <c r="E8" s="100" t="s">
        <v>43</v>
      </c>
      <c r="F8" s="18"/>
      <c r="G8" s="11"/>
      <c r="H8" s="22"/>
      <c r="I8" s="34">
        <v>2</v>
      </c>
      <c r="J8" s="34">
        <v>1</v>
      </c>
      <c r="K8" s="34">
        <v>2</v>
      </c>
      <c r="L8" s="33"/>
      <c r="M8" s="33"/>
      <c r="N8" s="33"/>
      <c r="O8" s="18"/>
      <c r="P8" s="11"/>
      <c r="Q8" s="22"/>
      <c r="R8" s="47">
        <v>2</v>
      </c>
      <c r="S8" s="34">
        <v>1</v>
      </c>
      <c r="T8" s="39">
        <v>2</v>
      </c>
    </row>
    <row r="9" spans="1:55" ht="17.100000000000001" customHeight="1">
      <c r="A9" s="123"/>
      <c r="B9" s="136"/>
      <c r="C9" s="137"/>
      <c r="D9" s="102" t="s">
        <v>76</v>
      </c>
      <c r="E9" s="100" t="s">
        <v>43</v>
      </c>
      <c r="F9" s="18"/>
      <c r="G9" s="11"/>
      <c r="H9" s="22"/>
      <c r="I9" s="33"/>
      <c r="J9" s="33"/>
      <c r="K9" s="33"/>
      <c r="L9" s="34">
        <v>2</v>
      </c>
      <c r="M9" s="34">
        <v>1</v>
      </c>
      <c r="N9" s="34">
        <v>1</v>
      </c>
      <c r="O9" s="18"/>
      <c r="P9" s="11"/>
      <c r="Q9" s="22"/>
      <c r="R9" s="47">
        <v>2</v>
      </c>
      <c r="S9" s="34">
        <v>1</v>
      </c>
      <c r="T9" s="39">
        <v>1</v>
      </c>
    </row>
    <row r="10" spans="1:55" ht="17.100000000000001" customHeight="1">
      <c r="A10" s="124"/>
      <c r="B10" s="138" t="s">
        <v>4</v>
      </c>
      <c r="C10" s="139"/>
      <c r="D10" s="140"/>
      <c r="E10" s="103"/>
      <c r="F10" s="77">
        <f>SUM(F5:F9)</f>
        <v>1</v>
      </c>
      <c r="G10" s="35">
        <f t="shared" ref="G10:Q10" si="1">SUM(G5:G9)</f>
        <v>1</v>
      </c>
      <c r="H10" s="35">
        <f t="shared" si="1"/>
        <v>0</v>
      </c>
      <c r="I10" s="35">
        <f t="shared" si="1"/>
        <v>5</v>
      </c>
      <c r="J10" s="35">
        <f t="shared" si="1"/>
        <v>3</v>
      </c>
      <c r="K10" s="35">
        <f t="shared" si="1"/>
        <v>3</v>
      </c>
      <c r="L10" s="35">
        <f t="shared" si="1"/>
        <v>2</v>
      </c>
      <c r="M10" s="35">
        <f t="shared" si="1"/>
        <v>1</v>
      </c>
      <c r="N10" s="35">
        <f t="shared" si="1"/>
        <v>1</v>
      </c>
      <c r="O10" s="35">
        <f t="shared" si="1"/>
        <v>0</v>
      </c>
      <c r="P10" s="35">
        <f t="shared" si="1"/>
        <v>0</v>
      </c>
      <c r="Q10" s="78">
        <f t="shared" si="1"/>
        <v>0</v>
      </c>
      <c r="R10" s="79">
        <f>SUM(R5:R9)</f>
        <v>8</v>
      </c>
      <c r="S10" s="80">
        <f t="shared" ref="S10:T10" si="2">SUM(S5:S9)</f>
        <v>5</v>
      </c>
      <c r="T10" s="64">
        <f t="shared" si="2"/>
        <v>4</v>
      </c>
    </row>
    <row r="11" spans="1:55" ht="17.100000000000001" customHeight="1">
      <c r="A11" s="150" t="s">
        <v>48</v>
      </c>
      <c r="B11" s="130" t="s">
        <v>82</v>
      </c>
      <c r="C11" s="131"/>
      <c r="D11" s="97" t="s">
        <v>59</v>
      </c>
      <c r="E11" s="93" t="s">
        <v>44</v>
      </c>
      <c r="F11" s="36"/>
      <c r="G11" s="37"/>
      <c r="H11" s="37"/>
      <c r="I11" s="37"/>
      <c r="J11" s="37"/>
      <c r="K11" s="37"/>
      <c r="L11" s="37">
        <v>1</v>
      </c>
      <c r="M11" s="37">
        <v>1</v>
      </c>
      <c r="N11" s="37">
        <v>0</v>
      </c>
      <c r="O11" s="37"/>
      <c r="P11" s="37"/>
      <c r="Q11" s="40"/>
      <c r="R11" s="41">
        <v>1</v>
      </c>
      <c r="S11" s="42">
        <v>1</v>
      </c>
      <c r="T11" s="43">
        <v>0</v>
      </c>
    </row>
    <row r="12" spans="1:55" ht="17.100000000000001" customHeight="1">
      <c r="A12" s="151"/>
      <c r="B12" s="134"/>
      <c r="C12" s="158"/>
      <c r="D12" s="98" t="s">
        <v>57</v>
      </c>
      <c r="E12" s="94" t="s">
        <v>44</v>
      </c>
      <c r="F12" s="31"/>
      <c r="G12" s="33"/>
      <c r="H12" s="33"/>
      <c r="I12" s="33"/>
      <c r="J12" s="33"/>
      <c r="K12" s="33"/>
      <c r="L12" s="33"/>
      <c r="M12" s="33"/>
      <c r="N12" s="33"/>
      <c r="O12" s="33">
        <v>1</v>
      </c>
      <c r="P12" s="33">
        <v>1</v>
      </c>
      <c r="Q12" s="38">
        <v>0</v>
      </c>
      <c r="R12" s="44">
        <v>1</v>
      </c>
      <c r="S12" s="45">
        <v>1</v>
      </c>
      <c r="T12" s="46">
        <v>0</v>
      </c>
    </row>
    <row r="13" spans="1:55" ht="17.100000000000001" customHeight="1">
      <c r="A13" s="151"/>
      <c r="B13" s="134"/>
      <c r="C13" s="135"/>
      <c r="D13" s="104" t="s">
        <v>52</v>
      </c>
      <c r="E13" s="96" t="s">
        <v>44</v>
      </c>
      <c r="F13" s="31"/>
      <c r="G13" s="33"/>
      <c r="H13" s="33"/>
      <c r="I13" s="33"/>
      <c r="J13" s="33"/>
      <c r="K13" s="33"/>
      <c r="L13" s="33"/>
      <c r="M13" s="33"/>
      <c r="N13" s="33"/>
      <c r="O13" s="34">
        <v>3</v>
      </c>
      <c r="P13" s="34">
        <v>1</v>
      </c>
      <c r="Q13" s="39">
        <v>2</v>
      </c>
      <c r="R13" s="44">
        <v>3</v>
      </c>
      <c r="S13" s="45">
        <v>1</v>
      </c>
      <c r="T13" s="46">
        <v>2</v>
      </c>
    </row>
    <row r="14" spans="1:55" ht="17.100000000000001" customHeight="1">
      <c r="A14" s="150"/>
      <c r="B14" s="130"/>
      <c r="C14" s="130"/>
      <c r="D14" s="105" t="s">
        <v>50</v>
      </c>
      <c r="E14" s="95" t="s">
        <v>44</v>
      </c>
      <c r="F14" s="31"/>
      <c r="G14" s="33"/>
      <c r="H14" s="33"/>
      <c r="I14" s="33"/>
      <c r="J14" s="33"/>
      <c r="K14" s="33"/>
      <c r="L14" s="33"/>
      <c r="M14" s="33"/>
      <c r="N14" s="33"/>
      <c r="O14" s="34">
        <v>3</v>
      </c>
      <c r="P14" s="34">
        <v>1</v>
      </c>
      <c r="Q14" s="39">
        <v>2</v>
      </c>
      <c r="R14" s="44">
        <v>3</v>
      </c>
      <c r="S14" s="45">
        <v>1</v>
      </c>
      <c r="T14" s="46">
        <v>2</v>
      </c>
    </row>
    <row r="15" spans="1:55" ht="17.100000000000001" customHeight="1">
      <c r="A15" s="151"/>
      <c r="B15" s="134"/>
      <c r="C15" s="135"/>
      <c r="D15" s="105" t="s">
        <v>9</v>
      </c>
      <c r="E15" s="94" t="s">
        <v>44</v>
      </c>
      <c r="F15" s="31"/>
      <c r="G15" s="33"/>
      <c r="H15" s="33"/>
      <c r="I15" s="33"/>
      <c r="J15" s="33"/>
      <c r="K15" s="33"/>
      <c r="L15" s="34">
        <v>3</v>
      </c>
      <c r="M15" s="34">
        <v>1</v>
      </c>
      <c r="N15" s="34">
        <v>2</v>
      </c>
      <c r="O15" s="33"/>
      <c r="P15" s="33"/>
      <c r="Q15" s="38"/>
      <c r="R15" s="44">
        <v>3</v>
      </c>
      <c r="S15" s="45">
        <v>1</v>
      </c>
      <c r="T15" s="46">
        <v>2</v>
      </c>
    </row>
    <row r="16" spans="1:55" ht="17.100000000000001" customHeight="1">
      <c r="A16" s="150"/>
      <c r="B16" s="130"/>
      <c r="C16" s="130"/>
      <c r="D16" s="105" t="s">
        <v>8</v>
      </c>
      <c r="E16" s="96" t="s">
        <v>44</v>
      </c>
      <c r="F16" s="31"/>
      <c r="G16" s="33"/>
      <c r="H16" s="33"/>
      <c r="I16" s="33"/>
      <c r="J16" s="33"/>
      <c r="K16" s="33"/>
      <c r="L16" s="33"/>
      <c r="M16" s="33"/>
      <c r="N16" s="33"/>
      <c r="O16" s="34">
        <v>3</v>
      </c>
      <c r="P16" s="34">
        <v>1</v>
      </c>
      <c r="Q16" s="39">
        <v>2</v>
      </c>
      <c r="R16" s="44">
        <v>3</v>
      </c>
      <c r="S16" s="45">
        <v>1</v>
      </c>
      <c r="T16" s="46">
        <v>2</v>
      </c>
    </row>
    <row r="17" spans="1:20" ht="17.100000000000001" customHeight="1">
      <c r="A17" s="151"/>
      <c r="B17" s="134"/>
      <c r="C17" s="135"/>
      <c r="D17" s="105" t="s">
        <v>29</v>
      </c>
      <c r="E17" s="95" t="s">
        <v>44</v>
      </c>
      <c r="F17" s="47">
        <v>3</v>
      </c>
      <c r="G17" s="34">
        <v>1</v>
      </c>
      <c r="H17" s="34">
        <v>2</v>
      </c>
      <c r="I17" s="33"/>
      <c r="J17" s="33"/>
      <c r="K17" s="33"/>
      <c r="L17" s="33"/>
      <c r="M17" s="33"/>
      <c r="N17" s="33"/>
      <c r="O17" s="33"/>
      <c r="P17" s="33"/>
      <c r="Q17" s="38"/>
      <c r="R17" s="44">
        <v>3</v>
      </c>
      <c r="S17" s="45">
        <v>1</v>
      </c>
      <c r="T17" s="46">
        <v>2</v>
      </c>
    </row>
    <row r="18" spans="1:20" ht="17.100000000000001" customHeight="1">
      <c r="A18" s="150"/>
      <c r="B18" s="130"/>
      <c r="C18" s="130"/>
      <c r="D18" s="105" t="s">
        <v>12</v>
      </c>
      <c r="E18" s="94" t="s">
        <v>44</v>
      </c>
      <c r="F18" s="47">
        <v>3</v>
      </c>
      <c r="G18" s="34">
        <v>1</v>
      </c>
      <c r="H18" s="34">
        <v>3</v>
      </c>
      <c r="I18" s="33"/>
      <c r="J18" s="33"/>
      <c r="K18" s="33"/>
      <c r="L18" s="33"/>
      <c r="M18" s="33"/>
      <c r="N18" s="33"/>
      <c r="O18" s="33"/>
      <c r="P18" s="33"/>
      <c r="Q18" s="38"/>
      <c r="R18" s="44">
        <v>3</v>
      </c>
      <c r="S18" s="45">
        <v>1</v>
      </c>
      <c r="T18" s="46">
        <v>3</v>
      </c>
    </row>
    <row r="19" spans="1:20" ht="17.100000000000001" customHeight="1">
      <c r="A19" s="151"/>
      <c r="B19" s="134"/>
      <c r="C19" s="135"/>
      <c r="D19" s="105" t="s">
        <v>30</v>
      </c>
      <c r="E19" s="96" t="s">
        <v>44</v>
      </c>
      <c r="F19" s="31"/>
      <c r="G19" s="33"/>
      <c r="H19" s="33"/>
      <c r="I19" s="33"/>
      <c r="J19" s="33"/>
      <c r="K19" s="33"/>
      <c r="L19" s="34">
        <v>3</v>
      </c>
      <c r="M19" s="34">
        <v>1</v>
      </c>
      <c r="N19" s="34">
        <v>2</v>
      </c>
      <c r="O19" s="33"/>
      <c r="P19" s="33"/>
      <c r="Q19" s="38"/>
      <c r="R19" s="44">
        <v>3</v>
      </c>
      <c r="S19" s="45">
        <v>1</v>
      </c>
      <c r="T19" s="46">
        <v>2</v>
      </c>
    </row>
    <row r="20" spans="1:20" ht="17.100000000000001" customHeight="1">
      <c r="A20" s="150"/>
      <c r="B20" s="130"/>
      <c r="C20" s="130"/>
      <c r="D20" s="105" t="s">
        <v>54</v>
      </c>
      <c r="E20" s="95" t="s">
        <v>44</v>
      </c>
      <c r="F20" s="47">
        <v>3</v>
      </c>
      <c r="G20" s="34">
        <v>1</v>
      </c>
      <c r="H20" s="34">
        <v>2</v>
      </c>
      <c r="I20" s="33"/>
      <c r="J20" s="33"/>
      <c r="K20" s="33"/>
      <c r="L20" s="33"/>
      <c r="M20" s="33"/>
      <c r="N20" s="33"/>
      <c r="O20" s="33"/>
      <c r="P20" s="33"/>
      <c r="Q20" s="38"/>
      <c r="R20" s="44">
        <v>3</v>
      </c>
      <c r="S20" s="45">
        <v>1</v>
      </c>
      <c r="T20" s="46">
        <v>2</v>
      </c>
    </row>
    <row r="21" spans="1:20" ht="17.100000000000001" customHeight="1">
      <c r="A21" s="151"/>
      <c r="B21" s="134"/>
      <c r="C21" s="135"/>
      <c r="D21" s="105" t="s">
        <v>55</v>
      </c>
      <c r="E21" s="94" t="s">
        <v>44</v>
      </c>
      <c r="F21" s="31"/>
      <c r="G21" s="33"/>
      <c r="H21" s="33"/>
      <c r="I21" s="34">
        <v>3</v>
      </c>
      <c r="J21" s="34">
        <v>1</v>
      </c>
      <c r="K21" s="34">
        <v>2</v>
      </c>
      <c r="L21" s="33"/>
      <c r="M21" s="33"/>
      <c r="N21" s="33"/>
      <c r="O21" s="33"/>
      <c r="P21" s="33"/>
      <c r="Q21" s="38"/>
      <c r="R21" s="44">
        <v>3</v>
      </c>
      <c r="S21" s="45">
        <v>1</v>
      </c>
      <c r="T21" s="46">
        <v>2</v>
      </c>
    </row>
    <row r="22" spans="1:20" ht="17.100000000000001" customHeight="1">
      <c r="A22" s="150"/>
      <c r="B22" s="130"/>
      <c r="C22" s="130"/>
      <c r="D22" s="105" t="s">
        <v>14</v>
      </c>
      <c r="E22" s="94" t="s">
        <v>44</v>
      </c>
      <c r="F22" s="31"/>
      <c r="G22" s="33"/>
      <c r="H22" s="33"/>
      <c r="I22" s="33"/>
      <c r="J22" s="33"/>
      <c r="K22" s="33"/>
      <c r="L22" s="34">
        <v>3</v>
      </c>
      <c r="M22" s="34">
        <v>1</v>
      </c>
      <c r="N22" s="34">
        <v>2</v>
      </c>
      <c r="O22" s="33"/>
      <c r="P22" s="33"/>
      <c r="Q22" s="38"/>
      <c r="R22" s="44">
        <v>3</v>
      </c>
      <c r="S22" s="45">
        <v>1</v>
      </c>
      <c r="T22" s="46">
        <v>2</v>
      </c>
    </row>
    <row r="23" spans="1:20" ht="17.100000000000001" customHeight="1">
      <c r="A23" s="151"/>
      <c r="B23" s="134"/>
      <c r="C23" s="135"/>
      <c r="D23" s="105" t="s">
        <v>40</v>
      </c>
      <c r="E23" s="94" t="s">
        <v>44</v>
      </c>
      <c r="F23" s="47">
        <v>3</v>
      </c>
      <c r="G23" s="34">
        <v>1</v>
      </c>
      <c r="H23" s="34">
        <v>2</v>
      </c>
      <c r="I23" s="33"/>
      <c r="J23" s="33"/>
      <c r="K23" s="33"/>
      <c r="L23" s="34"/>
      <c r="M23" s="34"/>
      <c r="N23" s="34"/>
      <c r="O23" s="33"/>
      <c r="P23" s="33"/>
      <c r="Q23" s="38"/>
      <c r="R23" s="44">
        <v>3</v>
      </c>
      <c r="S23" s="45">
        <v>1</v>
      </c>
      <c r="T23" s="46">
        <v>2</v>
      </c>
    </row>
    <row r="24" spans="1:20" ht="17.100000000000001" customHeight="1">
      <c r="A24" s="151"/>
      <c r="B24" s="134"/>
      <c r="C24" s="135"/>
      <c r="D24" s="106" t="s">
        <v>33</v>
      </c>
      <c r="E24" s="94" t="s">
        <v>44</v>
      </c>
      <c r="F24" s="53"/>
      <c r="G24" s="54"/>
      <c r="H24" s="54"/>
      <c r="I24" s="33"/>
      <c r="J24" s="33"/>
      <c r="K24" s="33"/>
      <c r="L24" s="33"/>
      <c r="M24" s="33"/>
      <c r="N24" s="33"/>
      <c r="O24" s="33">
        <v>3</v>
      </c>
      <c r="P24" s="33">
        <v>1</v>
      </c>
      <c r="Q24" s="38">
        <v>2</v>
      </c>
      <c r="R24" s="55">
        <v>3</v>
      </c>
      <c r="S24" s="56">
        <v>1</v>
      </c>
      <c r="T24" s="57">
        <v>2</v>
      </c>
    </row>
    <row r="25" spans="1:20" ht="17.100000000000001" customHeight="1">
      <c r="A25" s="151"/>
      <c r="B25" s="154" t="s">
        <v>47</v>
      </c>
      <c r="C25" s="155"/>
      <c r="D25" s="155"/>
      <c r="E25" s="156"/>
      <c r="F25" s="81">
        <f>SUM(F11:F24)</f>
        <v>12</v>
      </c>
      <c r="G25" s="83">
        <f t="shared" ref="G25:Q25" si="3">SUM(G11:G24)</f>
        <v>4</v>
      </c>
      <c r="H25" s="83">
        <f t="shared" si="3"/>
        <v>9</v>
      </c>
      <c r="I25" s="83">
        <f t="shared" si="3"/>
        <v>3</v>
      </c>
      <c r="J25" s="83">
        <f t="shared" si="3"/>
        <v>1</v>
      </c>
      <c r="K25" s="83">
        <f t="shared" si="3"/>
        <v>2</v>
      </c>
      <c r="L25" s="83">
        <f t="shared" si="3"/>
        <v>10</v>
      </c>
      <c r="M25" s="83">
        <f t="shared" si="3"/>
        <v>4</v>
      </c>
      <c r="N25" s="83">
        <f t="shared" si="3"/>
        <v>6</v>
      </c>
      <c r="O25" s="83">
        <f t="shared" si="3"/>
        <v>13</v>
      </c>
      <c r="P25" s="83">
        <f t="shared" si="3"/>
        <v>5</v>
      </c>
      <c r="Q25" s="82">
        <f t="shared" si="3"/>
        <v>8</v>
      </c>
      <c r="R25" s="81">
        <f>SUM(R11:R24)</f>
        <v>38</v>
      </c>
      <c r="S25" s="83">
        <f t="shared" ref="S25:T25" si="4">SUM(S11:S24)</f>
        <v>14</v>
      </c>
      <c r="T25" s="82">
        <f t="shared" si="4"/>
        <v>25</v>
      </c>
    </row>
    <row r="26" spans="1:20" ht="17.100000000000001" customHeight="1">
      <c r="A26" s="151"/>
      <c r="B26" s="159" t="s">
        <v>83</v>
      </c>
      <c r="C26" s="160"/>
      <c r="D26" s="34" t="s">
        <v>1</v>
      </c>
      <c r="E26" s="29" t="s">
        <v>43</v>
      </c>
      <c r="F26" s="31"/>
      <c r="G26" s="33"/>
      <c r="H26" s="33"/>
      <c r="I26" s="33"/>
      <c r="J26" s="33"/>
      <c r="K26" s="33"/>
      <c r="L26" s="34">
        <v>2</v>
      </c>
      <c r="M26" s="34">
        <v>1</v>
      </c>
      <c r="N26" s="34">
        <v>2</v>
      </c>
      <c r="O26" s="33"/>
      <c r="P26" s="33"/>
      <c r="Q26" s="38"/>
      <c r="R26" s="44">
        <v>2</v>
      </c>
      <c r="S26" s="45">
        <v>1</v>
      </c>
      <c r="T26" s="46">
        <v>2</v>
      </c>
    </row>
    <row r="27" spans="1:20" ht="17.100000000000001" customHeight="1">
      <c r="A27" s="151"/>
      <c r="B27" s="161"/>
      <c r="C27" s="162"/>
      <c r="D27" s="34" t="s">
        <v>2</v>
      </c>
      <c r="E27" s="30" t="s">
        <v>43</v>
      </c>
      <c r="F27" s="31"/>
      <c r="G27" s="33"/>
      <c r="H27" s="33"/>
      <c r="I27" s="33"/>
      <c r="J27" s="33"/>
      <c r="K27" s="33"/>
      <c r="L27" s="34">
        <v>2</v>
      </c>
      <c r="M27" s="34">
        <v>1</v>
      </c>
      <c r="N27" s="34">
        <v>2</v>
      </c>
      <c r="O27" s="33"/>
      <c r="P27" s="33"/>
      <c r="Q27" s="38"/>
      <c r="R27" s="44">
        <v>2</v>
      </c>
      <c r="S27" s="45">
        <v>1</v>
      </c>
      <c r="T27" s="46">
        <v>2</v>
      </c>
    </row>
    <row r="28" spans="1:20" ht="17.100000000000001" customHeight="1">
      <c r="A28" s="151"/>
      <c r="B28" s="161"/>
      <c r="C28" s="162"/>
      <c r="D28" s="34" t="s">
        <v>58</v>
      </c>
      <c r="E28" s="30" t="s">
        <v>43</v>
      </c>
      <c r="F28" s="31"/>
      <c r="G28" s="33"/>
      <c r="H28" s="33"/>
      <c r="I28" s="34">
        <v>2</v>
      </c>
      <c r="J28" s="34">
        <v>1</v>
      </c>
      <c r="K28" s="34">
        <v>2</v>
      </c>
      <c r="L28" s="33"/>
      <c r="M28" s="33"/>
      <c r="N28" s="33"/>
      <c r="O28" s="33"/>
      <c r="P28" s="33"/>
      <c r="Q28" s="38"/>
      <c r="R28" s="44">
        <v>2</v>
      </c>
      <c r="S28" s="45">
        <v>1</v>
      </c>
      <c r="T28" s="46">
        <v>2</v>
      </c>
    </row>
    <row r="29" spans="1:20" ht="17.100000000000001" customHeight="1">
      <c r="A29" s="151"/>
      <c r="B29" s="161"/>
      <c r="C29" s="162"/>
      <c r="D29" s="34" t="s">
        <v>0</v>
      </c>
      <c r="E29" s="30" t="s">
        <v>43</v>
      </c>
      <c r="F29" s="32"/>
      <c r="G29" s="33"/>
      <c r="H29" s="33"/>
      <c r="I29" s="33"/>
      <c r="J29" s="33"/>
      <c r="K29" s="33"/>
      <c r="L29" s="33"/>
      <c r="M29" s="33"/>
      <c r="N29" s="33"/>
      <c r="O29" s="34">
        <v>2</v>
      </c>
      <c r="P29" s="34">
        <v>1</v>
      </c>
      <c r="Q29" s="39">
        <v>2</v>
      </c>
      <c r="R29" s="44">
        <v>2</v>
      </c>
      <c r="S29" s="45">
        <v>1</v>
      </c>
      <c r="T29" s="46">
        <v>2</v>
      </c>
    </row>
    <row r="30" spans="1:20" ht="17.100000000000001" customHeight="1" thickBot="1">
      <c r="A30" s="152"/>
      <c r="B30" s="147" t="s">
        <v>49</v>
      </c>
      <c r="C30" s="148"/>
      <c r="D30" s="148"/>
      <c r="E30" s="149"/>
      <c r="F30" s="5">
        <f>SUM(F26:F29)</f>
        <v>0</v>
      </c>
      <c r="G30" s="67">
        <f t="shared" ref="G30:Q30" si="5">SUM(G26:G29)</f>
        <v>0</v>
      </c>
      <c r="H30" s="67">
        <f t="shared" si="5"/>
        <v>0</v>
      </c>
      <c r="I30" s="67">
        <f t="shared" si="5"/>
        <v>2</v>
      </c>
      <c r="J30" s="67">
        <f t="shared" si="5"/>
        <v>1</v>
      </c>
      <c r="K30" s="67">
        <f t="shared" si="5"/>
        <v>2</v>
      </c>
      <c r="L30" s="67">
        <f t="shared" si="5"/>
        <v>4</v>
      </c>
      <c r="M30" s="67">
        <f t="shared" si="5"/>
        <v>2</v>
      </c>
      <c r="N30" s="67">
        <f t="shared" si="5"/>
        <v>4</v>
      </c>
      <c r="O30" s="67">
        <f t="shared" si="5"/>
        <v>2</v>
      </c>
      <c r="P30" s="67">
        <f t="shared" si="5"/>
        <v>1</v>
      </c>
      <c r="Q30" s="67">
        <f t="shared" si="5"/>
        <v>2</v>
      </c>
      <c r="R30" s="84">
        <f>SUM(R26:R29)</f>
        <v>8</v>
      </c>
      <c r="S30" s="86">
        <f t="shared" ref="S30:T30" si="6">SUM(S26:S29)</f>
        <v>4</v>
      </c>
      <c r="T30" s="85">
        <f t="shared" si="6"/>
        <v>8</v>
      </c>
    </row>
    <row r="31" spans="1:20" ht="17.100000000000001" customHeight="1">
      <c r="A31" s="150" t="s">
        <v>19</v>
      </c>
      <c r="B31" s="163" t="s">
        <v>34</v>
      </c>
      <c r="C31" s="125" t="s">
        <v>82</v>
      </c>
      <c r="D31" s="51" t="s">
        <v>25</v>
      </c>
      <c r="E31" s="25" t="s">
        <v>45</v>
      </c>
      <c r="F31" s="18">
        <v>3</v>
      </c>
      <c r="G31" s="11">
        <v>3</v>
      </c>
      <c r="H31" s="11">
        <v>0</v>
      </c>
      <c r="I31" s="11"/>
      <c r="J31" s="11"/>
      <c r="K31" s="11"/>
      <c r="L31" s="11"/>
      <c r="M31" s="11"/>
      <c r="N31" s="11"/>
      <c r="O31" s="11"/>
      <c r="P31" s="11"/>
      <c r="Q31" s="22"/>
      <c r="R31" s="20">
        <v>3</v>
      </c>
      <c r="S31" s="4">
        <v>3</v>
      </c>
      <c r="T31" s="23">
        <v>0</v>
      </c>
    </row>
    <row r="32" spans="1:20" ht="17.100000000000001" customHeight="1">
      <c r="A32" s="151"/>
      <c r="B32" s="164"/>
      <c r="C32" s="126"/>
      <c r="D32" s="52" t="s">
        <v>24</v>
      </c>
      <c r="E32" s="24" t="s">
        <v>45</v>
      </c>
      <c r="F32" s="18">
        <v>3</v>
      </c>
      <c r="G32" s="11">
        <v>3</v>
      </c>
      <c r="H32" s="11">
        <v>0</v>
      </c>
      <c r="I32" s="11"/>
      <c r="J32" s="11"/>
      <c r="K32" s="11"/>
      <c r="L32" s="11"/>
      <c r="M32" s="11"/>
      <c r="N32" s="11"/>
      <c r="O32" s="11"/>
      <c r="P32" s="11"/>
      <c r="Q32" s="22"/>
      <c r="R32" s="20">
        <v>3</v>
      </c>
      <c r="S32" s="4">
        <v>3</v>
      </c>
      <c r="T32" s="21">
        <v>0</v>
      </c>
    </row>
    <row r="33" spans="1:20" ht="17.100000000000001" customHeight="1">
      <c r="A33" s="151"/>
      <c r="B33" s="164"/>
      <c r="C33" s="126"/>
      <c r="D33" s="52" t="s">
        <v>23</v>
      </c>
      <c r="E33" s="24" t="s">
        <v>45</v>
      </c>
      <c r="F33" s="18"/>
      <c r="G33" s="11"/>
      <c r="H33" s="11"/>
      <c r="I33" s="11">
        <v>3</v>
      </c>
      <c r="J33" s="11">
        <v>3</v>
      </c>
      <c r="K33" s="11">
        <v>0</v>
      </c>
      <c r="L33" s="11"/>
      <c r="M33" s="11"/>
      <c r="N33" s="11"/>
      <c r="O33" s="11"/>
      <c r="P33" s="11"/>
      <c r="Q33" s="22"/>
      <c r="R33" s="20">
        <v>3</v>
      </c>
      <c r="S33" s="4">
        <v>3</v>
      </c>
      <c r="T33" s="21">
        <v>0</v>
      </c>
    </row>
    <row r="34" spans="1:20" ht="17.100000000000001" customHeight="1">
      <c r="A34" s="151"/>
      <c r="B34" s="164"/>
      <c r="C34" s="126"/>
      <c r="D34" s="52" t="s">
        <v>53</v>
      </c>
      <c r="E34" s="24" t="s">
        <v>45</v>
      </c>
      <c r="F34" s="18"/>
      <c r="G34" s="11"/>
      <c r="H34" s="11"/>
      <c r="I34" s="11">
        <v>3</v>
      </c>
      <c r="J34" s="11">
        <v>3</v>
      </c>
      <c r="K34" s="11">
        <v>0</v>
      </c>
      <c r="L34" s="11"/>
      <c r="M34" s="11"/>
      <c r="N34" s="11"/>
      <c r="O34" s="11"/>
      <c r="P34" s="11"/>
      <c r="Q34" s="22"/>
      <c r="R34" s="20">
        <v>3</v>
      </c>
      <c r="S34" s="4">
        <v>3</v>
      </c>
      <c r="T34" s="21">
        <v>0</v>
      </c>
    </row>
    <row r="35" spans="1:20" ht="17.100000000000001" customHeight="1">
      <c r="A35" s="151"/>
      <c r="B35" s="164"/>
      <c r="C35" s="126"/>
      <c r="D35" s="52" t="s">
        <v>17</v>
      </c>
      <c r="E35" s="24" t="s">
        <v>45</v>
      </c>
      <c r="F35" s="18"/>
      <c r="G35" s="11"/>
      <c r="H35" s="11"/>
      <c r="I35" s="11"/>
      <c r="J35" s="11"/>
      <c r="K35" s="11"/>
      <c r="L35" s="11">
        <v>3</v>
      </c>
      <c r="M35" s="11">
        <v>3</v>
      </c>
      <c r="N35" s="11">
        <v>0</v>
      </c>
      <c r="O35" s="11"/>
      <c r="P35" s="11"/>
      <c r="Q35" s="22"/>
      <c r="R35" s="20">
        <v>3</v>
      </c>
      <c r="S35" s="4">
        <v>3</v>
      </c>
      <c r="T35" s="21">
        <v>0</v>
      </c>
    </row>
    <row r="36" spans="1:20" ht="17.100000000000001" customHeight="1">
      <c r="A36" s="151"/>
      <c r="B36" s="164"/>
      <c r="C36" s="126"/>
      <c r="D36" s="52" t="s">
        <v>28</v>
      </c>
      <c r="E36" s="24" t="s">
        <v>45</v>
      </c>
      <c r="F36" s="18">
        <v>3</v>
      </c>
      <c r="G36" s="11">
        <v>3</v>
      </c>
      <c r="H36" s="11">
        <v>0</v>
      </c>
      <c r="I36" s="11"/>
      <c r="J36" s="11"/>
      <c r="K36" s="11"/>
      <c r="L36" s="11"/>
      <c r="M36" s="11"/>
      <c r="N36" s="11"/>
      <c r="O36" s="11"/>
      <c r="P36" s="11"/>
      <c r="Q36" s="22"/>
      <c r="R36" s="20">
        <v>3</v>
      </c>
      <c r="S36" s="4">
        <v>3</v>
      </c>
      <c r="T36" s="21">
        <v>0</v>
      </c>
    </row>
    <row r="37" spans="1:20" ht="17.100000000000001" customHeight="1" thickBot="1">
      <c r="A37" s="151"/>
      <c r="B37" s="164"/>
      <c r="C37" s="126"/>
      <c r="D37" s="52" t="s">
        <v>5</v>
      </c>
      <c r="E37" s="24" t="s">
        <v>45</v>
      </c>
      <c r="F37" s="18"/>
      <c r="G37" s="11"/>
      <c r="H37" s="11"/>
      <c r="I37" s="11">
        <v>3</v>
      </c>
      <c r="J37" s="11">
        <v>2</v>
      </c>
      <c r="K37" s="11">
        <v>1</v>
      </c>
      <c r="L37" s="11"/>
      <c r="M37" s="11"/>
      <c r="N37" s="11"/>
      <c r="O37" s="11"/>
      <c r="P37" s="11"/>
      <c r="Q37" s="22"/>
      <c r="R37" s="20">
        <v>3</v>
      </c>
      <c r="S37" s="4">
        <v>2</v>
      </c>
      <c r="T37" s="21">
        <v>1</v>
      </c>
    </row>
    <row r="38" spans="1:20" ht="17.100000000000001" customHeight="1">
      <c r="A38" s="150"/>
      <c r="B38" s="164"/>
      <c r="C38" s="126"/>
      <c r="D38" s="52" t="s">
        <v>22</v>
      </c>
      <c r="E38" s="38" t="s">
        <v>45</v>
      </c>
      <c r="F38" s="18"/>
      <c r="G38" s="11"/>
      <c r="H38" s="11"/>
      <c r="I38" s="11"/>
      <c r="J38" s="11"/>
      <c r="K38" s="11"/>
      <c r="L38" s="11"/>
      <c r="M38" s="11"/>
      <c r="N38" s="11"/>
      <c r="O38" s="11">
        <v>3</v>
      </c>
      <c r="P38" s="11">
        <v>3</v>
      </c>
      <c r="Q38" s="22">
        <v>0</v>
      </c>
      <c r="R38" s="20">
        <v>3</v>
      </c>
      <c r="S38" s="4">
        <v>3</v>
      </c>
      <c r="T38" s="21">
        <v>0</v>
      </c>
    </row>
    <row r="39" spans="1:20" ht="17.100000000000001" customHeight="1">
      <c r="A39" s="151"/>
      <c r="B39" s="164"/>
      <c r="C39" s="126" t="s">
        <v>83</v>
      </c>
      <c r="D39" s="52" t="s">
        <v>41</v>
      </c>
      <c r="E39" s="38" t="s">
        <v>45</v>
      </c>
      <c r="F39" s="18"/>
      <c r="G39" s="11"/>
      <c r="H39" s="11"/>
      <c r="I39" s="11"/>
      <c r="J39" s="11"/>
      <c r="K39" s="11"/>
      <c r="L39" s="11"/>
      <c r="M39" s="11"/>
      <c r="N39" s="11"/>
      <c r="O39" s="11">
        <v>3</v>
      </c>
      <c r="P39" s="11">
        <v>2</v>
      </c>
      <c r="Q39" s="22">
        <v>1</v>
      </c>
      <c r="R39" s="20">
        <v>3</v>
      </c>
      <c r="S39" s="4">
        <v>2</v>
      </c>
      <c r="T39" s="21">
        <v>1</v>
      </c>
    </row>
    <row r="40" spans="1:20" ht="17.100000000000001" customHeight="1">
      <c r="A40" s="151"/>
      <c r="B40" s="164"/>
      <c r="C40" s="126"/>
      <c r="D40" s="52" t="s">
        <v>27</v>
      </c>
      <c r="E40" s="24" t="s">
        <v>45</v>
      </c>
      <c r="F40" s="18"/>
      <c r="G40" s="11"/>
      <c r="H40" s="11"/>
      <c r="I40" s="11"/>
      <c r="J40" s="11"/>
      <c r="K40" s="11"/>
      <c r="L40" s="11">
        <v>3</v>
      </c>
      <c r="M40" s="11">
        <v>2</v>
      </c>
      <c r="N40" s="11">
        <v>1</v>
      </c>
      <c r="O40" s="11"/>
      <c r="P40" s="11"/>
      <c r="Q40" s="22"/>
      <c r="R40" s="20">
        <v>3</v>
      </c>
      <c r="S40" s="4">
        <v>2</v>
      </c>
      <c r="T40" s="21">
        <v>1</v>
      </c>
    </row>
    <row r="41" spans="1:20" ht="17.100000000000001" customHeight="1">
      <c r="A41" s="151"/>
      <c r="B41" s="165" t="s">
        <v>77</v>
      </c>
      <c r="C41" s="157" t="s">
        <v>81</v>
      </c>
      <c r="D41" s="52" t="s">
        <v>51</v>
      </c>
      <c r="E41" s="24" t="s">
        <v>45</v>
      </c>
      <c r="F41" s="18"/>
      <c r="G41" s="11"/>
      <c r="H41" s="11"/>
      <c r="I41" s="11">
        <v>2</v>
      </c>
      <c r="J41" s="11">
        <v>0</v>
      </c>
      <c r="K41" s="183">
        <v>0</v>
      </c>
      <c r="L41" s="11"/>
      <c r="M41" s="11"/>
      <c r="N41" s="11"/>
      <c r="O41" s="11"/>
      <c r="P41" s="11"/>
      <c r="Q41" s="22"/>
      <c r="R41" s="20">
        <v>2</v>
      </c>
      <c r="S41" s="4">
        <v>0</v>
      </c>
      <c r="T41" s="185">
        <v>0</v>
      </c>
    </row>
    <row r="42" spans="1:20" ht="17.100000000000001" customHeight="1">
      <c r="A42" s="151"/>
      <c r="B42" s="165"/>
      <c r="C42" s="157"/>
      <c r="D42" s="52" t="s">
        <v>26</v>
      </c>
      <c r="E42" s="24" t="s">
        <v>45</v>
      </c>
      <c r="F42" s="18"/>
      <c r="G42" s="11"/>
      <c r="H42" s="11"/>
      <c r="I42" s="11"/>
      <c r="J42" s="11"/>
      <c r="K42" s="11"/>
      <c r="L42" s="11">
        <v>2</v>
      </c>
      <c r="M42" s="11">
        <v>2</v>
      </c>
      <c r="N42" s="11">
        <v>0</v>
      </c>
      <c r="O42" s="11"/>
      <c r="P42" s="11"/>
      <c r="Q42" s="22"/>
      <c r="R42" s="20">
        <v>2</v>
      </c>
      <c r="S42" s="4">
        <v>2</v>
      </c>
      <c r="T42" s="21">
        <v>0</v>
      </c>
    </row>
    <row r="43" spans="1:20" ht="17.100000000000001" customHeight="1" thickBot="1">
      <c r="A43" s="153"/>
      <c r="B43" s="144" t="s">
        <v>42</v>
      </c>
      <c r="C43" s="145"/>
      <c r="D43" s="145"/>
      <c r="E43" s="146"/>
      <c r="F43" s="5">
        <f t="shared" ref="F43:T43" si="7">SUM(F31:F42)</f>
        <v>9</v>
      </c>
      <c r="G43" s="67">
        <f t="shared" si="7"/>
        <v>9</v>
      </c>
      <c r="H43" s="67">
        <f t="shared" si="7"/>
        <v>0</v>
      </c>
      <c r="I43" s="67">
        <f t="shared" si="7"/>
        <v>11</v>
      </c>
      <c r="J43" s="67">
        <f t="shared" si="7"/>
        <v>8</v>
      </c>
      <c r="K43" s="67">
        <f t="shared" si="7"/>
        <v>1</v>
      </c>
      <c r="L43" s="67">
        <f t="shared" si="7"/>
        <v>8</v>
      </c>
      <c r="M43" s="67">
        <f t="shared" si="7"/>
        <v>7</v>
      </c>
      <c r="N43" s="67">
        <f t="shared" si="7"/>
        <v>1</v>
      </c>
      <c r="O43" s="67">
        <f t="shared" si="7"/>
        <v>6</v>
      </c>
      <c r="P43" s="67">
        <f t="shared" si="7"/>
        <v>5</v>
      </c>
      <c r="Q43" s="67">
        <f t="shared" si="7"/>
        <v>1</v>
      </c>
      <c r="R43" s="87">
        <f t="shared" si="7"/>
        <v>34</v>
      </c>
      <c r="S43" s="68">
        <f t="shared" si="7"/>
        <v>29</v>
      </c>
      <c r="T43" s="67">
        <f t="shared" si="7"/>
        <v>3</v>
      </c>
    </row>
    <row r="44" spans="1:20" ht="17.100000000000001" customHeight="1">
      <c r="A44" s="141" t="s">
        <v>15</v>
      </c>
      <c r="B44" s="142"/>
      <c r="C44" s="142"/>
      <c r="D44" s="142"/>
      <c r="E44" s="143"/>
      <c r="F44" s="26">
        <f t="shared" ref="F44:T44" si="8">F10+F25+F30+F43</f>
        <v>22</v>
      </c>
      <c r="G44" s="64">
        <f t="shared" si="8"/>
        <v>14</v>
      </c>
      <c r="H44" s="64">
        <f t="shared" si="8"/>
        <v>9</v>
      </c>
      <c r="I44" s="64">
        <f t="shared" si="8"/>
        <v>21</v>
      </c>
      <c r="J44" s="64">
        <f t="shared" si="8"/>
        <v>13</v>
      </c>
      <c r="K44" s="64">
        <f t="shared" si="8"/>
        <v>8</v>
      </c>
      <c r="L44" s="64">
        <f t="shared" si="8"/>
        <v>24</v>
      </c>
      <c r="M44" s="64">
        <f t="shared" si="8"/>
        <v>14</v>
      </c>
      <c r="N44" s="64">
        <f t="shared" si="8"/>
        <v>12</v>
      </c>
      <c r="O44" s="64">
        <f t="shared" si="8"/>
        <v>21</v>
      </c>
      <c r="P44" s="64">
        <f t="shared" si="8"/>
        <v>11</v>
      </c>
      <c r="Q44" s="64">
        <f t="shared" si="8"/>
        <v>11</v>
      </c>
      <c r="R44" s="64">
        <f t="shared" si="8"/>
        <v>88</v>
      </c>
      <c r="S44" s="64">
        <f t="shared" si="8"/>
        <v>52</v>
      </c>
      <c r="T44" s="64">
        <f t="shared" si="8"/>
        <v>40</v>
      </c>
    </row>
  </sheetData>
  <mergeCells count="27">
    <mergeCell ref="A44:E44"/>
    <mergeCell ref="B43:E43"/>
    <mergeCell ref="B30:E30"/>
    <mergeCell ref="A11:A30"/>
    <mergeCell ref="A31:A43"/>
    <mergeCell ref="B25:E25"/>
    <mergeCell ref="C39:C40"/>
    <mergeCell ref="C41:C42"/>
    <mergeCell ref="B11:C24"/>
    <mergeCell ref="B26:C29"/>
    <mergeCell ref="B31:B40"/>
    <mergeCell ref="B41:B42"/>
    <mergeCell ref="A5:A10"/>
    <mergeCell ref="C31:C38"/>
    <mergeCell ref="A2:C4"/>
    <mergeCell ref="D2:D4"/>
    <mergeCell ref="B5:C6"/>
    <mergeCell ref="B7:C9"/>
    <mergeCell ref="B10:D10"/>
    <mergeCell ref="E2:E4"/>
    <mergeCell ref="F2:K2"/>
    <mergeCell ref="L2:Q2"/>
    <mergeCell ref="R2:T3"/>
    <mergeCell ref="F3:H3"/>
    <mergeCell ref="I3:K3"/>
    <mergeCell ref="L3:N3"/>
    <mergeCell ref="O3:Q3"/>
  </mergeCells>
  <phoneticPr fontId="7" type="noConversion"/>
  <pageMargins left="0.39370078740157483" right="0.31496062992125984" top="1.4566929133858268" bottom="0.74803149606299213" header="0.59055118110236227" footer="0.31496062992125984"/>
  <pageSetup paperSize="9" scale="80" orientation="portrait" r:id="rId1"/>
  <headerFooter>
    <oddHeader>&amp;C&amp;"맑은 고딕,굵게" 2015~2016학년도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7"/>
  <sheetViews>
    <sheetView tabSelected="1" topLeftCell="A19" zoomScaleNormal="100" zoomScaleSheetLayoutView="100" workbookViewId="0">
      <selection activeCell="V28" sqref="V28"/>
    </sheetView>
  </sheetViews>
  <sheetFormatPr defaultRowHeight="12"/>
  <cols>
    <col min="1" max="1" width="7.44140625" style="1" customWidth="1"/>
    <col min="2" max="3" width="4" style="1" bestFit="1" customWidth="1"/>
    <col min="4" max="4" width="20" style="1" bestFit="1" customWidth="1"/>
    <col min="5" max="5" width="4.88671875" style="1" customWidth="1"/>
    <col min="6" max="20" width="4.21875" style="1" customWidth="1"/>
    <col min="21" max="16384" width="8.88671875" style="1"/>
  </cols>
  <sheetData>
    <row r="1" spans="1:55" s="3" customFormat="1" ht="25.5" customHeight="1" thickBot="1">
      <c r="A1" s="27" t="s">
        <v>39</v>
      </c>
      <c r="B1" s="1"/>
      <c r="C1" s="1"/>
      <c r="D1" s="27" t="s">
        <v>60</v>
      </c>
      <c r="E1" s="1"/>
      <c r="F1" s="1"/>
      <c r="G1" s="1"/>
      <c r="H1" s="1"/>
      <c r="I1" s="1"/>
      <c r="J1" s="1"/>
      <c r="K1" s="1"/>
      <c r="L1" s="1"/>
      <c r="M1" s="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</row>
    <row r="2" spans="1:55" s="4" customFormat="1" ht="17.100000000000001" customHeight="1">
      <c r="A2" s="114" t="s">
        <v>6</v>
      </c>
      <c r="B2" s="110"/>
      <c r="C2" s="111"/>
      <c r="D2" s="111" t="s">
        <v>10</v>
      </c>
      <c r="E2" s="107" t="s">
        <v>56</v>
      </c>
      <c r="F2" s="110" t="s">
        <v>20</v>
      </c>
      <c r="G2" s="111"/>
      <c r="H2" s="111"/>
      <c r="I2" s="111"/>
      <c r="J2" s="111"/>
      <c r="K2" s="111"/>
      <c r="L2" s="111" t="s">
        <v>16</v>
      </c>
      <c r="M2" s="112"/>
      <c r="N2" s="111"/>
      <c r="O2" s="111"/>
      <c r="P2" s="111"/>
      <c r="Q2" s="113"/>
      <c r="R2" s="114" t="s">
        <v>46</v>
      </c>
      <c r="S2" s="111"/>
      <c r="T2" s="115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</row>
    <row r="3" spans="1:55" s="4" customFormat="1" ht="17.100000000000001" customHeight="1">
      <c r="A3" s="116"/>
      <c r="B3" s="119"/>
      <c r="C3" s="117"/>
      <c r="D3" s="117"/>
      <c r="E3" s="108"/>
      <c r="F3" s="119" t="s">
        <v>11</v>
      </c>
      <c r="G3" s="117"/>
      <c r="H3" s="117"/>
      <c r="I3" s="117" t="s">
        <v>13</v>
      </c>
      <c r="J3" s="117"/>
      <c r="K3" s="117"/>
      <c r="L3" s="117" t="s">
        <v>11</v>
      </c>
      <c r="M3" s="120"/>
      <c r="N3" s="117"/>
      <c r="O3" s="117" t="s">
        <v>13</v>
      </c>
      <c r="P3" s="117"/>
      <c r="Q3" s="121"/>
      <c r="R3" s="116"/>
      <c r="S3" s="117"/>
      <c r="T3" s="118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</row>
    <row r="4" spans="1:55" s="11" customFormat="1" ht="17.100000000000001" customHeight="1" thickBot="1">
      <c r="A4" s="127"/>
      <c r="B4" s="128"/>
      <c r="C4" s="129"/>
      <c r="D4" s="129"/>
      <c r="E4" s="109"/>
      <c r="F4" s="67" t="s">
        <v>18</v>
      </c>
      <c r="G4" s="68" t="s">
        <v>32</v>
      </c>
      <c r="H4" s="68" t="s">
        <v>35</v>
      </c>
      <c r="I4" s="68" t="s">
        <v>18</v>
      </c>
      <c r="J4" s="68" t="s">
        <v>32</v>
      </c>
      <c r="K4" s="68" t="s">
        <v>35</v>
      </c>
      <c r="L4" s="68" t="s">
        <v>18</v>
      </c>
      <c r="M4" s="68" t="s">
        <v>32</v>
      </c>
      <c r="N4" s="68" t="s">
        <v>35</v>
      </c>
      <c r="O4" s="68" t="s">
        <v>18</v>
      </c>
      <c r="P4" s="68" t="s">
        <v>32</v>
      </c>
      <c r="Q4" s="63" t="s">
        <v>35</v>
      </c>
      <c r="R4" s="66" t="s">
        <v>18</v>
      </c>
      <c r="S4" s="68" t="s">
        <v>32</v>
      </c>
      <c r="T4" s="9" t="s">
        <v>35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s="11" customFormat="1" ht="17.100000000000001" customHeight="1">
      <c r="A5" s="122" t="s">
        <v>3</v>
      </c>
      <c r="B5" s="130" t="s">
        <v>31</v>
      </c>
      <c r="C5" s="131"/>
      <c r="D5" s="97" t="s">
        <v>38</v>
      </c>
      <c r="E5" s="12" t="s">
        <v>43</v>
      </c>
      <c r="F5" s="13">
        <v>1</v>
      </c>
      <c r="G5" s="14">
        <v>1</v>
      </c>
      <c r="H5" s="14">
        <v>0</v>
      </c>
      <c r="I5" s="14"/>
      <c r="J5" s="14"/>
      <c r="K5" s="14"/>
      <c r="L5" s="14"/>
      <c r="M5" s="14"/>
      <c r="N5" s="14"/>
      <c r="O5" s="15"/>
      <c r="P5" s="3"/>
      <c r="Q5" s="16"/>
      <c r="R5" s="65">
        <f t="shared" ref="R5:T6" si="0">F5+I5+L5+O5</f>
        <v>1</v>
      </c>
      <c r="S5" s="49">
        <f t="shared" si="0"/>
        <v>1</v>
      </c>
      <c r="T5" s="59">
        <f t="shared" si="0"/>
        <v>0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s="11" customFormat="1" ht="17.100000000000001" customHeight="1">
      <c r="A6" s="123"/>
      <c r="B6" s="132"/>
      <c r="C6" s="133"/>
      <c r="D6" s="98" t="s">
        <v>36</v>
      </c>
      <c r="E6" s="17" t="s">
        <v>43</v>
      </c>
      <c r="F6" s="18"/>
      <c r="I6" s="28">
        <v>1</v>
      </c>
      <c r="J6" s="28">
        <v>1</v>
      </c>
      <c r="K6" s="28">
        <v>0</v>
      </c>
      <c r="L6" s="28"/>
      <c r="M6" s="28"/>
      <c r="N6" s="28"/>
      <c r="Q6" s="19"/>
      <c r="R6" s="44">
        <f t="shared" si="0"/>
        <v>1</v>
      </c>
      <c r="S6" s="45">
        <f t="shared" si="0"/>
        <v>1</v>
      </c>
      <c r="T6" s="46">
        <f t="shared" si="0"/>
        <v>0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ht="17.100000000000001" customHeight="1">
      <c r="A7" s="123"/>
      <c r="B7" s="166" t="s">
        <v>21</v>
      </c>
      <c r="C7" s="167"/>
      <c r="D7" s="60" t="s">
        <v>75</v>
      </c>
      <c r="E7" s="30" t="s">
        <v>43</v>
      </c>
      <c r="F7" s="11"/>
      <c r="G7" s="11"/>
      <c r="H7" s="22"/>
      <c r="I7" s="34">
        <v>2</v>
      </c>
      <c r="J7" s="34">
        <v>1</v>
      </c>
      <c r="K7" s="34">
        <v>1</v>
      </c>
      <c r="L7" s="33"/>
      <c r="M7" s="33"/>
      <c r="N7" s="33"/>
      <c r="O7" s="18"/>
      <c r="P7" s="11"/>
      <c r="Q7" s="22"/>
      <c r="R7" s="47">
        <v>2</v>
      </c>
      <c r="S7" s="34">
        <v>1</v>
      </c>
      <c r="T7" s="39">
        <v>1</v>
      </c>
    </row>
    <row r="8" spans="1:55" ht="17.100000000000001" customHeight="1">
      <c r="A8" s="123"/>
      <c r="B8" s="166"/>
      <c r="C8" s="167"/>
      <c r="D8" s="34" t="s">
        <v>7</v>
      </c>
      <c r="E8" s="30" t="s">
        <v>43</v>
      </c>
      <c r="F8" s="18"/>
      <c r="G8" s="11"/>
      <c r="H8" s="22"/>
      <c r="I8" s="34">
        <v>2</v>
      </c>
      <c r="J8" s="34">
        <v>1</v>
      </c>
      <c r="K8" s="34">
        <v>2</v>
      </c>
      <c r="L8" s="33"/>
      <c r="M8" s="33"/>
      <c r="N8" s="33"/>
      <c r="O8" s="18"/>
      <c r="P8" s="11"/>
      <c r="Q8" s="22"/>
      <c r="R8" s="47">
        <v>2</v>
      </c>
      <c r="S8" s="34">
        <v>1</v>
      </c>
      <c r="T8" s="39">
        <v>2</v>
      </c>
    </row>
    <row r="9" spans="1:55" ht="17.100000000000001" customHeight="1">
      <c r="A9" s="123"/>
      <c r="B9" s="168"/>
      <c r="C9" s="169"/>
      <c r="D9" s="69" t="s">
        <v>76</v>
      </c>
      <c r="E9" s="30" t="s">
        <v>43</v>
      </c>
      <c r="F9" s="18"/>
      <c r="G9" s="11"/>
      <c r="H9" s="22"/>
      <c r="I9" s="33"/>
      <c r="J9" s="33"/>
      <c r="K9" s="33"/>
      <c r="L9" s="34">
        <v>2</v>
      </c>
      <c r="M9" s="34">
        <v>1</v>
      </c>
      <c r="N9" s="34">
        <v>1</v>
      </c>
      <c r="O9" s="18"/>
      <c r="P9" s="11"/>
      <c r="Q9" s="22"/>
      <c r="R9" s="47">
        <v>2</v>
      </c>
      <c r="S9" s="34">
        <v>1</v>
      </c>
      <c r="T9" s="39">
        <v>1</v>
      </c>
    </row>
    <row r="10" spans="1:55" ht="17.100000000000001" customHeight="1" thickBot="1">
      <c r="A10" s="124"/>
      <c r="B10" s="170" t="s">
        <v>4</v>
      </c>
      <c r="C10" s="171"/>
      <c r="D10" s="172"/>
      <c r="E10" s="9"/>
      <c r="F10" s="77">
        <f>SUM(F5:F9)</f>
        <v>1</v>
      </c>
      <c r="G10" s="35">
        <f t="shared" ref="G10:Q10" si="1">SUM(G5:G9)</f>
        <v>1</v>
      </c>
      <c r="H10" s="35">
        <f t="shared" si="1"/>
        <v>0</v>
      </c>
      <c r="I10" s="35">
        <f t="shared" si="1"/>
        <v>5</v>
      </c>
      <c r="J10" s="35">
        <f t="shared" si="1"/>
        <v>3</v>
      </c>
      <c r="K10" s="35">
        <f t="shared" si="1"/>
        <v>3</v>
      </c>
      <c r="L10" s="35">
        <f t="shared" si="1"/>
        <v>2</v>
      </c>
      <c r="M10" s="35">
        <f t="shared" si="1"/>
        <v>1</v>
      </c>
      <c r="N10" s="35">
        <f t="shared" si="1"/>
        <v>1</v>
      </c>
      <c r="O10" s="35">
        <f t="shared" si="1"/>
        <v>0</v>
      </c>
      <c r="P10" s="35">
        <f t="shared" si="1"/>
        <v>0</v>
      </c>
      <c r="Q10" s="78">
        <f t="shared" si="1"/>
        <v>0</v>
      </c>
      <c r="R10" s="79">
        <f>SUM(R5:R9)</f>
        <v>8</v>
      </c>
      <c r="S10" s="80">
        <f t="shared" ref="S10:T10" si="2">SUM(S5:S9)</f>
        <v>5</v>
      </c>
      <c r="T10" s="62">
        <f t="shared" si="2"/>
        <v>4</v>
      </c>
    </row>
    <row r="11" spans="1:55" ht="17.100000000000001" customHeight="1">
      <c r="A11" s="150" t="s">
        <v>48</v>
      </c>
      <c r="B11" s="130" t="s">
        <v>82</v>
      </c>
      <c r="C11" s="131"/>
      <c r="D11" s="97" t="s">
        <v>59</v>
      </c>
      <c r="E11" s="93" t="s">
        <v>43</v>
      </c>
      <c r="F11" s="36"/>
      <c r="G11" s="37"/>
      <c r="H11" s="37"/>
      <c r="I11" s="37"/>
      <c r="J11" s="37"/>
      <c r="K11" s="37"/>
      <c r="L11" s="37">
        <v>1</v>
      </c>
      <c r="M11" s="37">
        <v>1</v>
      </c>
      <c r="N11" s="37">
        <v>0</v>
      </c>
      <c r="O11" s="37"/>
      <c r="P11" s="37"/>
      <c r="Q11" s="40"/>
      <c r="R11" s="41">
        <v>1</v>
      </c>
      <c r="S11" s="42">
        <v>1</v>
      </c>
      <c r="T11" s="43">
        <v>0</v>
      </c>
    </row>
    <row r="12" spans="1:55" ht="17.100000000000001" customHeight="1">
      <c r="A12" s="151"/>
      <c r="B12" s="134"/>
      <c r="C12" s="158"/>
      <c r="D12" s="98" t="s">
        <v>57</v>
      </c>
      <c r="E12" s="94" t="s">
        <v>43</v>
      </c>
      <c r="F12" s="31"/>
      <c r="G12" s="33"/>
      <c r="H12" s="33"/>
      <c r="I12" s="33"/>
      <c r="J12" s="33"/>
      <c r="K12" s="33"/>
      <c r="L12" s="33"/>
      <c r="M12" s="33"/>
      <c r="N12" s="33"/>
      <c r="O12" s="33">
        <v>1</v>
      </c>
      <c r="P12" s="33">
        <v>1</v>
      </c>
      <c r="Q12" s="38">
        <v>0</v>
      </c>
      <c r="R12" s="44">
        <v>1</v>
      </c>
      <c r="S12" s="45">
        <v>1</v>
      </c>
      <c r="T12" s="46">
        <v>0</v>
      </c>
    </row>
    <row r="13" spans="1:55" ht="17.100000000000001" customHeight="1">
      <c r="A13" s="151"/>
      <c r="B13" s="134"/>
      <c r="C13" s="135"/>
      <c r="D13" s="50" t="s">
        <v>9</v>
      </c>
      <c r="E13" s="94" t="s">
        <v>43</v>
      </c>
      <c r="F13" s="31"/>
      <c r="G13" s="33"/>
      <c r="H13" s="33"/>
      <c r="I13" s="33"/>
      <c r="J13" s="33"/>
      <c r="K13" s="33"/>
      <c r="L13" s="34">
        <v>3</v>
      </c>
      <c r="M13" s="34">
        <v>1</v>
      </c>
      <c r="N13" s="34">
        <v>2</v>
      </c>
      <c r="O13" s="33"/>
      <c r="P13" s="33"/>
      <c r="Q13" s="38"/>
      <c r="R13" s="44">
        <v>3</v>
      </c>
      <c r="S13" s="45">
        <v>1</v>
      </c>
      <c r="T13" s="46">
        <v>2</v>
      </c>
    </row>
    <row r="14" spans="1:55" ht="17.100000000000001" customHeight="1" thickBot="1">
      <c r="A14" s="151"/>
      <c r="B14" s="134"/>
      <c r="C14" s="135"/>
      <c r="D14" s="50" t="s">
        <v>29</v>
      </c>
      <c r="E14" s="95" t="s">
        <v>43</v>
      </c>
      <c r="F14" s="47">
        <v>3</v>
      </c>
      <c r="G14" s="34">
        <v>1</v>
      </c>
      <c r="H14" s="34">
        <v>2</v>
      </c>
      <c r="I14" s="33"/>
      <c r="J14" s="33"/>
      <c r="K14" s="33"/>
      <c r="L14" s="33"/>
      <c r="M14" s="33"/>
      <c r="N14" s="33"/>
      <c r="O14" s="33"/>
      <c r="P14" s="33"/>
      <c r="Q14" s="38"/>
      <c r="R14" s="44">
        <v>3</v>
      </c>
      <c r="S14" s="45">
        <v>1</v>
      </c>
      <c r="T14" s="46">
        <v>2</v>
      </c>
    </row>
    <row r="15" spans="1:55" ht="17.100000000000001" customHeight="1">
      <c r="A15" s="150"/>
      <c r="B15" s="130"/>
      <c r="C15" s="130"/>
      <c r="D15" s="50" t="s">
        <v>12</v>
      </c>
      <c r="E15" s="94" t="s">
        <v>43</v>
      </c>
      <c r="F15" s="47">
        <v>3</v>
      </c>
      <c r="G15" s="34">
        <v>1</v>
      </c>
      <c r="H15" s="34">
        <v>3</v>
      </c>
      <c r="I15" s="33"/>
      <c r="J15" s="33"/>
      <c r="K15" s="33"/>
      <c r="L15" s="33"/>
      <c r="M15" s="33"/>
      <c r="N15" s="33"/>
      <c r="O15" s="33"/>
      <c r="P15" s="33"/>
      <c r="Q15" s="38"/>
      <c r="R15" s="44">
        <v>3</v>
      </c>
      <c r="S15" s="45">
        <v>1</v>
      </c>
      <c r="T15" s="46">
        <v>3</v>
      </c>
    </row>
    <row r="16" spans="1:55" ht="17.100000000000001" customHeight="1" thickBot="1">
      <c r="A16" s="151"/>
      <c r="B16" s="134"/>
      <c r="C16" s="135"/>
      <c r="D16" s="50" t="s">
        <v>30</v>
      </c>
      <c r="E16" s="96" t="s">
        <v>43</v>
      </c>
      <c r="F16" s="31"/>
      <c r="G16" s="33"/>
      <c r="H16" s="33"/>
      <c r="I16" s="33"/>
      <c r="J16" s="33"/>
      <c r="K16" s="33"/>
      <c r="L16" s="34">
        <v>3</v>
      </c>
      <c r="M16" s="34">
        <v>1</v>
      </c>
      <c r="N16" s="34">
        <v>2</v>
      </c>
      <c r="O16" s="33"/>
      <c r="P16" s="33"/>
      <c r="Q16" s="38"/>
      <c r="R16" s="44">
        <v>3</v>
      </c>
      <c r="S16" s="45">
        <v>1</v>
      </c>
      <c r="T16" s="46">
        <v>2</v>
      </c>
    </row>
    <row r="17" spans="1:20" ht="17.100000000000001" customHeight="1">
      <c r="A17" s="150"/>
      <c r="B17" s="130"/>
      <c r="C17" s="130"/>
      <c r="D17" s="50" t="s">
        <v>54</v>
      </c>
      <c r="E17" s="95" t="s">
        <v>43</v>
      </c>
      <c r="F17" s="47">
        <v>3</v>
      </c>
      <c r="G17" s="34">
        <v>1</v>
      </c>
      <c r="H17" s="34">
        <v>2</v>
      </c>
      <c r="I17" s="33"/>
      <c r="J17" s="33"/>
      <c r="K17" s="33"/>
      <c r="L17" s="33"/>
      <c r="M17" s="33"/>
      <c r="N17" s="33"/>
      <c r="O17" s="33"/>
      <c r="P17" s="33"/>
      <c r="Q17" s="38"/>
      <c r="R17" s="44">
        <v>3</v>
      </c>
      <c r="S17" s="45">
        <v>1</v>
      </c>
      <c r="T17" s="46">
        <v>2</v>
      </c>
    </row>
    <row r="18" spans="1:20" ht="17.100000000000001" customHeight="1" thickBot="1">
      <c r="A18" s="151"/>
      <c r="B18" s="134"/>
      <c r="C18" s="135"/>
      <c r="D18" s="50" t="s">
        <v>55</v>
      </c>
      <c r="E18" s="94" t="s">
        <v>43</v>
      </c>
      <c r="F18" s="31"/>
      <c r="G18" s="33"/>
      <c r="H18" s="33"/>
      <c r="I18" s="34">
        <v>3</v>
      </c>
      <c r="J18" s="34">
        <v>1</v>
      </c>
      <c r="K18" s="34">
        <v>2</v>
      </c>
      <c r="L18" s="33"/>
      <c r="M18" s="33"/>
      <c r="N18" s="33"/>
      <c r="O18" s="33"/>
      <c r="P18" s="33"/>
      <c r="Q18" s="38"/>
      <c r="R18" s="44">
        <v>3</v>
      </c>
      <c r="S18" s="45">
        <v>1</v>
      </c>
      <c r="T18" s="46">
        <v>2</v>
      </c>
    </row>
    <row r="19" spans="1:20" ht="17.100000000000001" customHeight="1">
      <c r="A19" s="150"/>
      <c r="B19" s="130"/>
      <c r="C19" s="130"/>
      <c r="D19" s="50" t="s">
        <v>14</v>
      </c>
      <c r="E19" s="94" t="s">
        <v>43</v>
      </c>
      <c r="F19" s="31"/>
      <c r="G19" s="33"/>
      <c r="H19" s="33"/>
      <c r="I19" s="33"/>
      <c r="J19" s="33"/>
      <c r="K19" s="33"/>
      <c r="L19" s="34">
        <v>3</v>
      </c>
      <c r="M19" s="34">
        <v>1</v>
      </c>
      <c r="N19" s="34">
        <v>2</v>
      </c>
      <c r="O19" s="33"/>
      <c r="P19" s="33"/>
      <c r="Q19" s="38"/>
      <c r="R19" s="44">
        <v>3</v>
      </c>
      <c r="S19" s="45">
        <v>1</v>
      </c>
      <c r="T19" s="46">
        <v>2</v>
      </c>
    </row>
    <row r="20" spans="1:20" ht="17.100000000000001" customHeight="1">
      <c r="A20" s="151"/>
      <c r="B20" s="134"/>
      <c r="C20" s="135"/>
      <c r="D20" s="50" t="s">
        <v>40</v>
      </c>
      <c r="E20" s="94" t="s">
        <v>43</v>
      </c>
      <c r="F20" s="47">
        <v>3</v>
      </c>
      <c r="G20" s="34">
        <v>1</v>
      </c>
      <c r="H20" s="34">
        <v>2</v>
      </c>
      <c r="I20" s="33"/>
      <c r="J20" s="33"/>
      <c r="K20" s="33"/>
      <c r="L20" s="34"/>
      <c r="M20" s="34"/>
      <c r="N20" s="34"/>
      <c r="O20" s="33"/>
      <c r="P20" s="33"/>
      <c r="Q20" s="38"/>
      <c r="R20" s="44">
        <v>3</v>
      </c>
      <c r="S20" s="45">
        <v>1</v>
      </c>
      <c r="T20" s="46">
        <v>2</v>
      </c>
    </row>
    <row r="21" spans="1:20" ht="17.100000000000001" customHeight="1">
      <c r="A21" s="151"/>
      <c r="B21" s="134"/>
      <c r="C21" s="135"/>
      <c r="D21" s="58" t="s">
        <v>33</v>
      </c>
      <c r="E21" s="94" t="s">
        <v>43</v>
      </c>
      <c r="F21" s="53"/>
      <c r="G21" s="54"/>
      <c r="H21" s="54"/>
      <c r="I21" s="33"/>
      <c r="J21" s="33"/>
      <c r="K21" s="33"/>
      <c r="L21" s="33"/>
      <c r="M21" s="33"/>
      <c r="N21" s="33"/>
      <c r="O21" s="33">
        <v>3</v>
      </c>
      <c r="P21" s="33">
        <v>1</v>
      </c>
      <c r="Q21" s="38">
        <v>2</v>
      </c>
      <c r="R21" s="55">
        <v>3</v>
      </c>
      <c r="S21" s="56">
        <v>1</v>
      </c>
      <c r="T21" s="57">
        <v>2</v>
      </c>
    </row>
    <row r="22" spans="1:20" ht="17.100000000000001" customHeight="1">
      <c r="A22" s="151"/>
      <c r="B22" s="154" t="s">
        <v>47</v>
      </c>
      <c r="C22" s="155"/>
      <c r="D22" s="155"/>
      <c r="E22" s="156"/>
      <c r="F22" s="81">
        <f>SUM(F11:F21)</f>
        <v>12</v>
      </c>
      <c r="G22" s="83">
        <f t="shared" ref="G22:Q22" si="3">SUM(G11:G21)</f>
        <v>4</v>
      </c>
      <c r="H22" s="83">
        <f t="shared" si="3"/>
        <v>9</v>
      </c>
      <c r="I22" s="83">
        <f t="shared" si="3"/>
        <v>3</v>
      </c>
      <c r="J22" s="83">
        <f t="shared" si="3"/>
        <v>1</v>
      </c>
      <c r="K22" s="83">
        <f t="shared" si="3"/>
        <v>2</v>
      </c>
      <c r="L22" s="83">
        <f t="shared" si="3"/>
        <v>10</v>
      </c>
      <c r="M22" s="83">
        <f t="shared" si="3"/>
        <v>4</v>
      </c>
      <c r="N22" s="83">
        <f t="shared" si="3"/>
        <v>6</v>
      </c>
      <c r="O22" s="83">
        <f t="shared" si="3"/>
        <v>4</v>
      </c>
      <c r="P22" s="83">
        <f t="shared" si="3"/>
        <v>2</v>
      </c>
      <c r="Q22" s="82">
        <f t="shared" si="3"/>
        <v>2</v>
      </c>
      <c r="R22" s="81">
        <f>SUM(R11:R21)</f>
        <v>29</v>
      </c>
      <c r="S22" s="83">
        <f t="shared" ref="S22:T22" si="4">SUM(S11:S21)</f>
        <v>11</v>
      </c>
      <c r="T22" s="90">
        <f t="shared" si="4"/>
        <v>19</v>
      </c>
    </row>
    <row r="23" spans="1:20" ht="17.100000000000001" customHeight="1">
      <c r="A23" s="151"/>
      <c r="B23" s="159" t="s">
        <v>83</v>
      </c>
      <c r="C23" s="160"/>
      <c r="D23" s="88" t="s">
        <v>58</v>
      </c>
      <c r="E23" s="89" t="s">
        <v>43</v>
      </c>
      <c r="F23" s="31"/>
      <c r="G23" s="33"/>
      <c r="H23" s="33"/>
      <c r="I23" s="34">
        <v>2</v>
      </c>
      <c r="J23" s="34">
        <v>1</v>
      </c>
      <c r="K23" s="34">
        <v>2</v>
      </c>
      <c r="L23" s="33"/>
      <c r="M23" s="33"/>
      <c r="N23" s="33"/>
      <c r="O23" s="33"/>
      <c r="P23" s="33"/>
      <c r="Q23" s="38"/>
      <c r="R23" s="44">
        <v>2</v>
      </c>
      <c r="S23" s="45">
        <v>1</v>
      </c>
      <c r="T23" s="46">
        <v>2</v>
      </c>
    </row>
    <row r="24" spans="1:20" ht="17.100000000000001" customHeight="1" thickBot="1">
      <c r="A24" s="152"/>
      <c r="B24" s="144" t="s">
        <v>49</v>
      </c>
      <c r="C24" s="145"/>
      <c r="D24" s="145"/>
      <c r="E24" s="146"/>
      <c r="F24" s="67">
        <f>SUM(F23)</f>
        <v>0</v>
      </c>
      <c r="G24" s="67">
        <f t="shared" ref="G24:Q24" si="5">SUM(G23)</f>
        <v>0</v>
      </c>
      <c r="H24" s="67">
        <f t="shared" si="5"/>
        <v>0</v>
      </c>
      <c r="I24" s="67">
        <f t="shared" si="5"/>
        <v>2</v>
      </c>
      <c r="J24" s="67">
        <f t="shared" si="5"/>
        <v>1</v>
      </c>
      <c r="K24" s="67">
        <f t="shared" si="5"/>
        <v>2</v>
      </c>
      <c r="L24" s="67">
        <f t="shared" si="5"/>
        <v>0</v>
      </c>
      <c r="M24" s="67">
        <f t="shared" si="5"/>
        <v>0</v>
      </c>
      <c r="N24" s="67">
        <f t="shared" si="5"/>
        <v>0</v>
      </c>
      <c r="O24" s="67">
        <f t="shared" si="5"/>
        <v>0</v>
      </c>
      <c r="P24" s="67">
        <f t="shared" si="5"/>
        <v>0</v>
      </c>
      <c r="Q24" s="9">
        <f t="shared" si="5"/>
        <v>0</v>
      </c>
      <c r="R24" s="67">
        <f t="shared" ref="R24" si="6">SUM(R23)</f>
        <v>2</v>
      </c>
      <c r="S24" s="67">
        <f t="shared" ref="S24" si="7">SUM(S23)</f>
        <v>1</v>
      </c>
      <c r="T24" s="91">
        <f t="shared" ref="T24" si="8">SUM(T23)</f>
        <v>2</v>
      </c>
    </row>
    <row r="25" spans="1:20" ht="17.100000000000001" customHeight="1">
      <c r="A25" s="150" t="s">
        <v>19</v>
      </c>
      <c r="B25" s="174" t="s">
        <v>80</v>
      </c>
      <c r="C25" s="177" t="s">
        <v>78</v>
      </c>
      <c r="D25" s="51" t="s">
        <v>51</v>
      </c>
      <c r="E25" s="25" t="s">
        <v>45</v>
      </c>
      <c r="F25" s="18"/>
      <c r="G25" s="11"/>
      <c r="H25" s="11"/>
      <c r="I25" s="11">
        <v>2</v>
      </c>
      <c r="J25" s="11">
        <v>0</v>
      </c>
      <c r="K25" s="183">
        <v>0</v>
      </c>
      <c r="L25" s="11"/>
      <c r="M25" s="11"/>
      <c r="N25" s="11"/>
      <c r="O25" s="11"/>
      <c r="P25" s="11"/>
      <c r="Q25" s="70"/>
      <c r="R25" s="71">
        <v>2</v>
      </c>
      <c r="S25" s="72">
        <v>0</v>
      </c>
      <c r="T25" s="184">
        <v>0</v>
      </c>
    </row>
    <row r="26" spans="1:20" ht="17.100000000000001" customHeight="1">
      <c r="A26" s="151"/>
      <c r="B26" s="175"/>
      <c r="C26" s="178"/>
      <c r="D26" s="52" t="s">
        <v>61</v>
      </c>
      <c r="E26" s="24" t="s">
        <v>45</v>
      </c>
      <c r="F26" s="18"/>
      <c r="G26" s="11"/>
      <c r="H26" s="11"/>
      <c r="I26" s="11"/>
      <c r="J26" s="11"/>
      <c r="K26" s="11"/>
      <c r="L26" s="11"/>
      <c r="M26" s="11"/>
      <c r="N26" s="11"/>
      <c r="O26" s="11">
        <v>2</v>
      </c>
      <c r="P26" s="11">
        <v>2</v>
      </c>
      <c r="Q26" s="73">
        <v>0</v>
      </c>
      <c r="R26" s="74">
        <v>2</v>
      </c>
      <c r="S26" s="34">
        <v>2</v>
      </c>
      <c r="T26" s="39">
        <v>0</v>
      </c>
    </row>
    <row r="27" spans="1:20" ht="17.100000000000001" customHeight="1">
      <c r="A27" s="151"/>
      <c r="B27" s="175"/>
      <c r="C27" s="178"/>
      <c r="D27" s="52" t="s">
        <v>26</v>
      </c>
      <c r="E27" s="24" t="s">
        <v>45</v>
      </c>
      <c r="F27" s="18"/>
      <c r="G27" s="11"/>
      <c r="H27" s="11"/>
      <c r="I27" s="11"/>
      <c r="J27" s="11"/>
      <c r="K27" s="11"/>
      <c r="L27" s="11">
        <v>2</v>
      </c>
      <c r="M27" s="11">
        <v>2</v>
      </c>
      <c r="N27" s="11">
        <v>0</v>
      </c>
      <c r="O27" s="11"/>
      <c r="P27" s="11"/>
      <c r="Q27" s="73"/>
      <c r="R27" s="74">
        <v>2</v>
      </c>
      <c r="S27" s="34">
        <v>2</v>
      </c>
      <c r="T27" s="39">
        <v>0</v>
      </c>
    </row>
    <row r="28" spans="1:20" ht="17.100000000000001" customHeight="1">
      <c r="A28" s="151"/>
      <c r="B28" s="175"/>
      <c r="C28" s="178"/>
      <c r="D28" s="52" t="s">
        <v>62</v>
      </c>
      <c r="E28" s="24" t="s">
        <v>45</v>
      </c>
      <c r="F28" s="18"/>
      <c r="G28" s="11"/>
      <c r="H28" s="11"/>
      <c r="I28" s="11"/>
      <c r="J28" s="11"/>
      <c r="K28" s="11"/>
      <c r="L28" s="11"/>
      <c r="M28" s="11"/>
      <c r="N28" s="11"/>
      <c r="O28" s="11">
        <v>2</v>
      </c>
      <c r="P28" s="11">
        <v>2</v>
      </c>
      <c r="Q28" s="73">
        <v>0</v>
      </c>
      <c r="R28" s="74">
        <v>2</v>
      </c>
      <c r="S28" s="34">
        <v>2</v>
      </c>
      <c r="T28" s="39">
        <v>0</v>
      </c>
    </row>
    <row r="29" spans="1:20" ht="17.100000000000001" customHeight="1">
      <c r="A29" s="151"/>
      <c r="B29" s="175"/>
      <c r="C29" s="178"/>
      <c r="D29" s="52" t="s">
        <v>63</v>
      </c>
      <c r="E29" s="24" t="s">
        <v>45</v>
      </c>
      <c r="F29" s="18"/>
      <c r="G29" s="11"/>
      <c r="H29" s="11"/>
      <c r="I29" s="11"/>
      <c r="J29" s="11"/>
      <c r="K29" s="11"/>
      <c r="L29" s="11">
        <v>2</v>
      </c>
      <c r="M29" s="11">
        <v>2</v>
      </c>
      <c r="N29" s="11">
        <v>0</v>
      </c>
      <c r="O29" s="11"/>
      <c r="P29" s="11"/>
      <c r="Q29" s="73"/>
      <c r="R29" s="74">
        <v>2</v>
      </c>
      <c r="S29" s="34">
        <v>2</v>
      </c>
      <c r="T29" s="39">
        <v>0</v>
      </c>
    </row>
    <row r="30" spans="1:20" ht="17.100000000000001" customHeight="1">
      <c r="A30" s="151"/>
      <c r="B30" s="175"/>
      <c r="C30" s="178"/>
      <c r="D30" s="52" t="s">
        <v>64</v>
      </c>
      <c r="E30" s="24" t="s">
        <v>45</v>
      </c>
      <c r="F30" s="18"/>
      <c r="G30" s="11"/>
      <c r="H30" s="11"/>
      <c r="I30" s="11"/>
      <c r="J30" s="11"/>
      <c r="K30" s="11"/>
      <c r="L30" s="11"/>
      <c r="M30" s="11"/>
      <c r="N30" s="11"/>
      <c r="O30" s="11">
        <v>2</v>
      </c>
      <c r="P30" s="11">
        <v>2</v>
      </c>
      <c r="Q30" s="73">
        <v>0</v>
      </c>
      <c r="R30" s="74">
        <v>2</v>
      </c>
      <c r="S30" s="34">
        <v>2</v>
      </c>
      <c r="T30" s="39">
        <v>0</v>
      </c>
    </row>
    <row r="31" spans="1:20" ht="17.100000000000001" customHeight="1" thickBot="1">
      <c r="A31" s="151"/>
      <c r="B31" s="175"/>
      <c r="C31" s="178"/>
      <c r="D31" s="52" t="s">
        <v>65</v>
      </c>
      <c r="E31" s="24" t="s">
        <v>45</v>
      </c>
      <c r="F31" s="18"/>
      <c r="G31" s="11"/>
      <c r="H31" s="11"/>
      <c r="I31" s="11"/>
      <c r="J31" s="11"/>
      <c r="K31" s="11"/>
      <c r="L31" s="11">
        <v>2</v>
      </c>
      <c r="M31" s="11">
        <v>2</v>
      </c>
      <c r="N31" s="11">
        <v>0</v>
      </c>
      <c r="O31" s="11"/>
      <c r="P31" s="11"/>
      <c r="Q31" s="73"/>
      <c r="R31" s="74">
        <v>2</v>
      </c>
      <c r="S31" s="34">
        <v>2</v>
      </c>
      <c r="T31" s="39">
        <v>0</v>
      </c>
    </row>
    <row r="32" spans="1:20" ht="17.100000000000001" customHeight="1">
      <c r="A32" s="150"/>
      <c r="B32" s="175"/>
      <c r="C32" s="178"/>
      <c r="D32" s="52" t="s">
        <v>66</v>
      </c>
      <c r="E32" s="24" t="s">
        <v>45</v>
      </c>
      <c r="F32" s="18"/>
      <c r="G32" s="11"/>
      <c r="H32" s="11"/>
      <c r="I32" s="11"/>
      <c r="J32" s="11"/>
      <c r="K32" s="11"/>
      <c r="L32" s="11"/>
      <c r="M32" s="11"/>
      <c r="N32" s="11"/>
      <c r="O32" s="11">
        <v>2</v>
      </c>
      <c r="P32" s="11">
        <v>2</v>
      </c>
      <c r="Q32" s="73">
        <v>0</v>
      </c>
      <c r="R32" s="74">
        <v>2</v>
      </c>
      <c r="S32" s="34">
        <v>2</v>
      </c>
      <c r="T32" s="39">
        <v>0</v>
      </c>
    </row>
    <row r="33" spans="1:20" ht="17.100000000000001" customHeight="1">
      <c r="A33" s="151"/>
      <c r="B33" s="175"/>
      <c r="C33" s="178"/>
      <c r="D33" s="52" t="s">
        <v>67</v>
      </c>
      <c r="E33" s="38" t="s">
        <v>45</v>
      </c>
      <c r="F33" s="18"/>
      <c r="G33" s="11"/>
      <c r="H33" s="11"/>
      <c r="I33" s="11"/>
      <c r="J33" s="11"/>
      <c r="K33" s="11"/>
      <c r="L33" s="11">
        <v>2</v>
      </c>
      <c r="M33" s="11">
        <v>2</v>
      </c>
      <c r="N33" s="11">
        <v>0</v>
      </c>
      <c r="O33" s="11"/>
      <c r="P33" s="11"/>
      <c r="Q33" s="73"/>
      <c r="R33" s="74">
        <v>2</v>
      </c>
      <c r="S33" s="34">
        <v>2</v>
      </c>
      <c r="T33" s="39">
        <v>0</v>
      </c>
    </row>
    <row r="34" spans="1:20" ht="17.100000000000001" customHeight="1">
      <c r="A34" s="151"/>
      <c r="B34" s="175"/>
      <c r="C34" s="178"/>
      <c r="D34" s="52" t="s">
        <v>68</v>
      </c>
      <c r="E34" s="38" t="s">
        <v>45</v>
      </c>
      <c r="F34" s="18"/>
      <c r="G34" s="11"/>
      <c r="H34" s="11"/>
      <c r="I34" s="11"/>
      <c r="J34" s="11"/>
      <c r="K34" s="11"/>
      <c r="L34" s="11"/>
      <c r="M34" s="11"/>
      <c r="N34" s="11"/>
      <c r="O34" s="11">
        <v>2</v>
      </c>
      <c r="P34" s="11">
        <v>2</v>
      </c>
      <c r="Q34" s="73">
        <v>0</v>
      </c>
      <c r="R34" s="74">
        <v>2</v>
      </c>
      <c r="S34" s="34">
        <v>2</v>
      </c>
      <c r="T34" s="39">
        <v>0</v>
      </c>
    </row>
    <row r="35" spans="1:20" ht="17.100000000000001" customHeight="1" thickBot="1">
      <c r="A35" s="151"/>
      <c r="B35" s="176"/>
      <c r="C35" s="179"/>
      <c r="D35" s="75" t="s">
        <v>69</v>
      </c>
      <c r="E35" s="24" t="s">
        <v>45</v>
      </c>
      <c r="F35" s="18"/>
      <c r="G35" s="11"/>
      <c r="H35" s="11"/>
      <c r="I35" s="11"/>
      <c r="J35" s="11"/>
      <c r="K35" s="11"/>
      <c r="L35" s="11"/>
      <c r="M35" s="11"/>
      <c r="N35" s="11"/>
      <c r="O35" s="11">
        <v>2</v>
      </c>
      <c r="P35" s="11">
        <v>2</v>
      </c>
      <c r="Q35" s="73">
        <v>0</v>
      </c>
      <c r="R35" s="74">
        <v>2</v>
      </c>
      <c r="S35" s="34">
        <v>2</v>
      </c>
      <c r="T35" s="39">
        <v>0</v>
      </c>
    </row>
    <row r="36" spans="1:20" ht="17.100000000000001" customHeight="1">
      <c r="A36" s="150"/>
      <c r="B36" s="182" t="s">
        <v>79</v>
      </c>
      <c r="C36" s="180" t="s">
        <v>85</v>
      </c>
      <c r="D36" s="76" t="s">
        <v>70</v>
      </c>
      <c r="E36" s="25" t="s">
        <v>45</v>
      </c>
      <c r="F36" s="18"/>
      <c r="G36" s="11"/>
      <c r="H36" s="11"/>
      <c r="I36" s="11"/>
      <c r="J36" s="11"/>
      <c r="K36" s="11"/>
      <c r="L36" s="11"/>
      <c r="M36" s="11"/>
      <c r="N36" s="11"/>
      <c r="O36" s="11">
        <v>2</v>
      </c>
      <c r="P36" s="11">
        <v>2</v>
      </c>
      <c r="Q36" s="73">
        <v>0</v>
      </c>
      <c r="R36" s="74">
        <v>2</v>
      </c>
      <c r="S36" s="34">
        <v>2</v>
      </c>
      <c r="T36" s="39">
        <v>0</v>
      </c>
    </row>
    <row r="37" spans="1:20" ht="17.100000000000001" customHeight="1" thickBot="1">
      <c r="A37" s="151"/>
      <c r="B37" s="164"/>
      <c r="C37" s="181"/>
      <c r="D37" s="34" t="s">
        <v>71</v>
      </c>
      <c r="E37" s="38" t="s">
        <v>45</v>
      </c>
      <c r="F37" s="18"/>
      <c r="G37" s="11"/>
      <c r="H37" s="11"/>
      <c r="I37" s="11"/>
      <c r="J37" s="11"/>
      <c r="K37" s="11"/>
      <c r="L37" s="11"/>
      <c r="M37" s="11"/>
      <c r="N37" s="11"/>
      <c r="O37" s="11">
        <v>3</v>
      </c>
      <c r="P37" s="11">
        <v>2</v>
      </c>
      <c r="Q37" s="73">
        <v>1</v>
      </c>
      <c r="R37" s="74">
        <v>3</v>
      </c>
      <c r="S37" s="34">
        <v>2</v>
      </c>
      <c r="T37" s="39">
        <v>1</v>
      </c>
    </row>
    <row r="38" spans="1:20" ht="17.100000000000001" customHeight="1">
      <c r="A38" s="150"/>
      <c r="B38" s="164"/>
      <c r="C38" s="164" t="s">
        <v>84</v>
      </c>
      <c r="D38" s="34" t="s">
        <v>25</v>
      </c>
      <c r="E38" s="38" t="s">
        <v>45</v>
      </c>
      <c r="F38" s="18">
        <v>3</v>
      </c>
      <c r="G38" s="11">
        <v>3</v>
      </c>
      <c r="H38" s="11">
        <v>0</v>
      </c>
      <c r="I38" s="11"/>
      <c r="J38" s="11"/>
      <c r="K38" s="11"/>
      <c r="L38" s="11"/>
      <c r="M38" s="11"/>
      <c r="N38" s="11"/>
      <c r="O38" s="11"/>
      <c r="P38" s="11"/>
      <c r="Q38" s="73"/>
      <c r="R38" s="74">
        <v>3</v>
      </c>
      <c r="S38" s="34">
        <v>3</v>
      </c>
      <c r="T38" s="39">
        <v>0</v>
      </c>
    </row>
    <row r="39" spans="1:20" ht="17.100000000000001" customHeight="1" thickBot="1">
      <c r="A39" s="151"/>
      <c r="B39" s="164"/>
      <c r="C39" s="164"/>
      <c r="D39" s="76" t="s">
        <v>24</v>
      </c>
      <c r="E39" s="24" t="s">
        <v>45</v>
      </c>
      <c r="F39" s="18">
        <v>3</v>
      </c>
      <c r="G39" s="11">
        <v>3</v>
      </c>
      <c r="H39" s="11">
        <v>0</v>
      </c>
      <c r="I39" s="11"/>
      <c r="J39" s="11"/>
      <c r="K39" s="11"/>
      <c r="L39" s="11"/>
      <c r="M39" s="11"/>
      <c r="N39" s="11"/>
      <c r="O39" s="11"/>
      <c r="P39" s="11"/>
      <c r="Q39" s="73"/>
      <c r="R39" s="74">
        <v>3</v>
      </c>
      <c r="S39" s="34">
        <v>3</v>
      </c>
      <c r="T39" s="39">
        <v>0</v>
      </c>
    </row>
    <row r="40" spans="1:20" ht="17.100000000000001" customHeight="1">
      <c r="A40" s="150"/>
      <c r="B40" s="164"/>
      <c r="C40" s="164"/>
      <c r="D40" s="76" t="s">
        <v>72</v>
      </c>
      <c r="E40" s="24" t="s">
        <v>45</v>
      </c>
      <c r="F40" s="18"/>
      <c r="G40" s="11"/>
      <c r="H40" s="11"/>
      <c r="I40" s="11">
        <v>3</v>
      </c>
      <c r="J40" s="11">
        <v>3</v>
      </c>
      <c r="K40" s="11">
        <v>0</v>
      </c>
      <c r="L40" s="11"/>
      <c r="M40" s="11"/>
      <c r="N40" s="11"/>
      <c r="O40" s="11"/>
      <c r="P40" s="11"/>
      <c r="Q40" s="73"/>
      <c r="R40" s="74">
        <v>3</v>
      </c>
      <c r="S40" s="34">
        <v>3</v>
      </c>
      <c r="T40" s="39">
        <v>0</v>
      </c>
    </row>
    <row r="41" spans="1:20" ht="17.100000000000001" customHeight="1" thickBot="1">
      <c r="A41" s="151"/>
      <c r="B41" s="164"/>
      <c r="C41" s="164"/>
      <c r="D41" s="76" t="s">
        <v>53</v>
      </c>
      <c r="E41" s="24" t="s">
        <v>45</v>
      </c>
      <c r="F41" s="18"/>
      <c r="G41" s="11"/>
      <c r="H41" s="11"/>
      <c r="I41" s="11">
        <v>3</v>
      </c>
      <c r="J41" s="11">
        <v>3</v>
      </c>
      <c r="K41" s="11">
        <v>0</v>
      </c>
      <c r="L41" s="11"/>
      <c r="M41" s="11"/>
      <c r="N41" s="11"/>
      <c r="O41" s="11"/>
      <c r="P41" s="11"/>
      <c r="Q41" s="73"/>
      <c r="R41" s="74">
        <v>3</v>
      </c>
      <c r="S41" s="34">
        <v>3</v>
      </c>
      <c r="T41" s="39">
        <v>0</v>
      </c>
    </row>
    <row r="42" spans="1:20" ht="17.100000000000001" customHeight="1">
      <c r="A42" s="150"/>
      <c r="B42" s="164"/>
      <c r="C42" s="164"/>
      <c r="D42" s="76" t="s">
        <v>73</v>
      </c>
      <c r="E42" s="24" t="s">
        <v>45</v>
      </c>
      <c r="F42" s="18"/>
      <c r="G42" s="11"/>
      <c r="H42" s="11"/>
      <c r="I42" s="11"/>
      <c r="J42" s="11"/>
      <c r="K42" s="11"/>
      <c r="L42" s="11">
        <v>3</v>
      </c>
      <c r="M42" s="11">
        <v>3</v>
      </c>
      <c r="N42" s="11">
        <v>0</v>
      </c>
      <c r="O42" s="11"/>
      <c r="P42" s="11"/>
      <c r="Q42" s="73"/>
      <c r="R42" s="74">
        <v>3</v>
      </c>
      <c r="S42" s="34">
        <v>3</v>
      </c>
      <c r="T42" s="39">
        <v>0</v>
      </c>
    </row>
    <row r="43" spans="1:20" ht="17.100000000000001" customHeight="1" thickBot="1">
      <c r="A43" s="151"/>
      <c r="B43" s="164"/>
      <c r="C43" s="164"/>
      <c r="D43" s="76" t="s">
        <v>28</v>
      </c>
      <c r="E43" s="24" t="s">
        <v>45</v>
      </c>
      <c r="F43" s="18">
        <v>3</v>
      </c>
      <c r="G43" s="11">
        <v>3</v>
      </c>
      <c r="H43" s="11">
        <v>0</v>
      </c>
      <c r="I43" s="11"/>
      <c r="J43" s="11"/>
      <c r="K43" s="11"/>
      <c r="L43" s="11"/>
      <c r="M43" s="11"/>
      <c r="N43" s="11"/>
      <c r="O43" s="11"/>
      <c r="P43" s="11"/>
      <c r="Q43" s="73"/>
      <c r="R43" s="74">
        <v>3</v>
      </c>
      <c r="S43" s="34">
        <v>3</v>
      </c>
      <c r="T43" s="39">
        <v>0</v>
      </c>
    </row>
    <row r="44" spans="1:20" ht="17.100000000000001" customHeight="1">
      <c r="A44" s="150"/>
      <c r="B44" s="164"/>
      <c r="C44" s="164"/>
      <c r="D44" s="76" t="s">
        <v>74</v>
      </c>
      <c r="E44" s="38" t="s">
        <v>45</v>
      </c>
      <c r="F44" s="18"/>
      <c r="G44" s="11"/>
      <c r="H44" s="11"/>
      <c r="I44" s="11">
        <v>3</v>
      </c>
      <c r="J44" s="11">
        <v>2</v>
      </c>
      <c r="K44" s="11">
        <v>1</v>
      </c>
      <c r="L44" s="11"/>
      <c r="M44" s="11"/>
      <c r="N44" s="11"/>
      <c r="O44" s="11"/>
      <c r="P44" s="11"/>
      <c r="Q44" s="73"/>
      <c r="R44" s="74">
        <v>3</v>
      </c>
      <c r="S44" s="34">
        <v>2</v>
      </c>
      <c r="T44" s="39">
        <v>1</v>
      </c>
    </row>
    <row r="45" spans="1:20" ht="17.100000000000001" customHeight="1">
      <c r="A45" s="151"/>
      <c r="B45" s="173"/>
      <c r="C45" s="173"/>
      <c r="D45" s="76" t="s">
        <v>22</v>
      </c>
      <c r="E45" s="38" t="s">
        <v>45</v>
      </c>
      <c r="F45" s="18"/>
      <c r="G45" s="11"/>
      <c r="H45" s="11"/>
      <c r="I45" s="11"/>
      <c r="J45" s="11"/>
      <c r="K45" s="11"/>
      <c r="L45" s="11"/>
      <c r="M45" s="11"/>
      <c r="N45" s="11"/>
      <c r="O45" s="11">
        <v>3</v>
      </c>
      <c r="P45" s="11">
        <v>3</v>
      </c>
      <c r="Q45" s="73">
        <v>0</v>
      </c>
      <c r="R45" s="74">
        <v>3</v>
      </c>
      <c r="S45" s="34">
        <v>3</v>
      </c>
      <c r="T45" s="39">
        <v>0</v>
      </c>
    </row>
    <row r="46" spans="1:20" ht="17.100000000000001" customHeight="1" thickBot="1">
      <c r="A46" s="153"/>
      <c r="B46" s="144" t="s">
        <v>42</v>
      </c>
      <c r="C46" s="145"/>
      <c r="D46" s="145"/>
      <c r="E46" s="146"/>
      <c r="F46" s="67">
        <f>SUM(F25:F45)</f>
        <v>9</v>
      </c>
      <c r="G46" s="67">
        <f t="shared" ref="G46:Q46" si="9">SUM(G25:G45)</f>
        <v>9</v>
      </c>
      <c r="H46" s="67">
        <f t="shared" si="9"/>
        <v>0</v>
      </c>
      <c r="I46" s="67">
        <f t="shared" si="9"/>
        <v>11</v>
      </c>
      <c r="J46" s="67">
        <f t="shared" si="9"/>
        <v>8</v>
      </c>
      <c r="K46" s="67">
        <f t="shared" si="9"/>
        <v>1</v>
      </c>
      <c r="L46" s="67">
        <f t="shared" si="9"/>
        <v>11</v>
      </c>
      <c r="M46" s="67">
        <f t="shared" si="9"/>
        <v>11</v>
      </c>
      <c r="N46" s="67">
        <f t="shared" si="9"/>
        <v>0</v>
      </c>
      <c r="O46" s="67">
        <f t="shared" si="9"/>
        <v>20</v>
      </c>
      <c r="P46" s="67">
        <f t="shared" si="9"/>
        <v>19</v>
      </c>
      <c r="Q46" s="67">
        <f t="shared" si="9"/>
        <v>1</v>
      </c>
      <c r="R46" s="79">
        <f>SUM(R25:R45)</f>
        <v>51</v>
      </c>
      <c r="S46" s="80">
        <f t="shared" ref="S46:T46" si="10">SUM(S25:S45)</f>
        <v>47</v>
      </c>
      <c r="T46" s="62">
        <f t="shared" si="10"/>
        <v>2</v>
      </c>
    </row>
    <row r="47" spans="1:20" ht="17.100000000000001" customHeight="1" thickBot="1">
      <c r="A47" s="141" t="s">
        <v>15</v>
      </c>
      <c r="B47" s="142"/>
      <c r="C47" s="142"/>
      <c r="D47" s="142"/>
      <c r="E47" s="143"/>
      <c r="F47" s="64">
        <f>F10+F22+F24+F46</f>
        <v>22</v>
      </c>
      <c r="G47" s="64">
        <f t="shared" ref="G47:T47" si="11">G10+G22+G24+G46</f>
        <v>14</v>
      </c>
      <c r="H47" s="64">
        <f t="shared" si="11"/>
        <v>9</v>
      </c>
      <c r="I47" s="64">
        <f t="shared" si="11"/>
        <v>21</v>
      </c>
      <c r="J47" s="64">
        <f t="shared" si="11"/>
        <v>13</v>
      </c>
      <c r="K47" s="64">
        <f t="shared" si="11"/>
        <v>8</v>
      </c>
      <c r="L47" s="64">
        <f t="shared" si="11"/>
        <v>23</v>
      </c>
      <c r="M47" s="64">
        <f t="shared" si="11"/>
        <v>16</v>
      </c>
      <c r="N47" s="64">
        <f t="shared" si="11"/>
        <v>7</v>
      </c>
      <c r="O47" s="64">
        <f t="shared" si="11"/>
        <v>24</v>
      </c>
      <c r="P47" s="64">
        <f t="shared" si="11"/>
        <v>21</v>
      </c>
      <c r="Q47" s="92">
        <f t="shared" si="11"/>
        <v>3</v>
      </c>
      <c r="R47" s="64">
        <f t="shared" si="11"/>
        <v>90</v>
      </c>
      <c r="S47" s="64">
        <f t="shared" si="11"/>
        <v>64</v>
      </c>
      <c r="T47" s="62">
        <f t="shared" si="11"/>
        <v>27</v>
      </c>
    </row>
  </sheetData>
  <mergeCells count="27">
    <mergeCell ref="A25:A46"/>
    <mergeCell ref="B46:E46"/>
    <mergeCell ref="A47:E47"/>
    <mergeCell ref="C38:C45"/>
    <mergeCell ref="B25:B35"/>
    <mergeCell ref="C25:C35"/>
    <mergeCell ref="C36:C37"/>
    <mergeCell ref="B36:B45"/>
    <mergeCell ref="A5:A10"/>
    <mergeCell ref="B5:C6"/>
    <mergeCell ref="B7:C9"/>
    <mergeCell ref="B10:D10"/>
    <mergeCell ref="A11:A24"/>
    <mergeCell ref="B11:C21"/>
    <mergeCell ref="B22:E22"/>
    <mergeCell ref="B23:C23"/>
    <mergeCell ref="B24:E24"/>
    <mergeCell ref="A2:C4"/>
    <mergeCell ref="D2:D4"/>
    <mergeCell ref="E2:E4"/>
    <mergeCell ref="F2:K2"/>
    <mergeCell ref="L2:Q2"/>
    <mergeCell ref="R2:T3"/>
    <mergeCell ref="F3:H3"/>
    <mergeCell ref="I3:K3"/>
    <mergeCell ref="L3:N3"/>
    <mergeCell ref="O3:Q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&amp;C&amp;"돋움,굵게"&amp;12 2015~2016학년도 교육과정구성표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보육</vt:lpstr>
      <vt:lpstr>유치원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박원희</cp:lastModifiedBy>
  <cp:revision>13</cp:revision>
  <cp:lastPrinted>2015-01-30T01:12:41Z</cp:lastPrinted>
  <dcterms:created xsi:type="dcterms:W3CDTF">2015-01-27T09:59:54Z</dcterms:created>
  <dcterms:modified xsi:type="dcterms:W3CDTF">2015-09-02T06:56:57Z</dcterms:modified>
</cp:coreProperties>
</file>