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4\2014-2학기\발신\교무처\2014-2015교육과정-최종(15.02.11)\"/>
    </mc:Choice>
  </mc:AlternateContent>
  <bookViews>
    <workbookView xWindow="0" yWindow="0" windowWidth="28800" windowHeight="12390" activeTab="2"/>
  </bookViews>
  <sheets>
    <sheet name="유치원(영)" sheetId="1" r:id="rId1"/>
    <sheet name="보육(영)" sheetId="5" r:id="rId2"/>
    <sheet name="장애아코스(영)" sheetId="2" r:id="rId3"/>
  </sheets>
  <calcPr calcId="152511"/>
</workbook>
</file>

<file path=xl/calcChain.xml><?xml version="1.0" encoding="utf-8"?>
<calcChain xmlns="http://schemas.openxmlformats.org/spreadsheetml/2006/main">
  <c r="E51" i="1" l="1"/>
  <c r="F51" i="1"/>
  <c r="G51" i="1"/>
  <c r="H51" i="1"/>
  <c r="I51" i="1"/>
  <c r="J51" i="1"/>
  <c r="K51" i="1"/>
  <c r="L51" i="1"/>
  <c r="M51" i="1"/>
  <c r="N51" i="1"/>
  <c r="O51" i="1"/>
  <c r="P51" i="1"/>
  <c r="G39" i="1"/>
  <c r="K39" i="1"/>
  <c r="F38" i="1"/>
  <c r="G38" i="1"/>
  <c r="H38" i="1"/>
  <c r="I38" i="1"/>
  <c r="J38" i="1"/>
  <c r="K38" i="1"/>
  <c r="L38" i="1"/>
  <c r="M38" i="1"/>
  <c r="N38" i="1"/>
  <c r="O38" i="1"/>
  <c r="P38" i="1"/>
  <c r="E38" i="1"/>
  <c r="F27" i="1"/>
  <c r="F39" i="1" s="1"/>
  <c r="G27" i="1"/>
  <c r="H27" i="1"/>
  <c r="H39" i="1" s="1"/>
  <c r="I27" i="1"/>
  <c r="I39" i="1" s="1"/>
  <c r="J27" i="1"/>
  <c r="J39" i="1" s="1"/>
  <c r="K27" i="1"/>
  <c r="L27" i="1"/>
  <c r="L39" i="1" s="1"/>
  <c r="M27" i="1"/>
  <c r="M39" i="1" s="1"/>
  <c r="N27" i="1"/>
  <c r="N39" i="1" s="1"/>
  <c r="O27" i="1"/>
  <c r="O39" i="1" s="1"/>
  <c r="P27" i="1"/>
  <c r="P39" i="1" s="1"/>
  <c r="E27" i="1"/>
  <c r="E39" i="1" s="1"/>
  <c r="F42" i="5"/>
  <c r="J42" i="5"/>
  <c r="N42" i="5"/>
  <c r="F41" i="5"/>
  <c r="G41" i="5"/>
  <c r="H41" i="5"/>
  <c r="I41" i="5"/>
  <c r="J41" i="5"/>
  <c r="K41" i="5"/>
  <c r="L41" i="5"/>
  <c r="M41" i="5"/>
  <c r="N41" i="5"/>
  <c r="O41" i="5"/>
  <c r="P41" i="5"/>
  <c r="E41" i="5"/>
  <c r="F27" i="5"/>
  <c r="G27" i="5"/>
  <c r="G42" i="5" s="1"/>
  <c r="H27" i="5"/>
  <c r="H42" i="5" s="1"/>
  <c r="I27" i="5"/>
  <c r="I42" i="5" s="1"/>
  <c r="J27" i="5"/>
  <c r="K27" i="5"/>
  <c r="K42" i="5" s="1"/>
  <c r="L27" i="5"/>
  <c r="L42" i="5" s="1"/>
  <c r="M27" i="5"/>
  <c r="M42" i="5" s="1"/>
  <c r="N27" i="5"/>
  <c r="O27" i="5"/>
  <c r="O42" i="5" s="1"/>
  <c r="P27" i="5"/>
  <c r="P42" i="5" s="1"/>
  <c r="E27" i="5"/>
  <c r="E42" i="5" s="1"/>
  <c r="F42" i="2"/>
  <c r="G42" i="2"/>
  <c r="H42" i="2"/>
  <c r="I42" i="2"/>
  <c r="J42" i="2"/>
  <c r="K42" i="2"/>
  <c r="L42" i="2"/>
  <c r="M42" i="2"/>
  <c r="N42" i="2"/>
  <c r="O42" i="2"/>
  <c r="P42" i="2"/>
  <c r="E42" i="2"/>
  <c r="F27" i="2"/>
  <c r="F43" i="2" s="1"/>
  <c r="G27" i="2"/>
  <c r="G43" i="2" s="1"/>
  <c r="H27" i="2"/>
  <c r="H43" i="2" s="1"/>
  <c r="I27" i="2"/>
  <c r="I43" i="2" s="1"/>
  <c r="J27" i="2"/>
  <c r="J43" i="2" s="1"/>
  <c r="K27" i="2"/>
  <c r="K43" i="2" s="1"/>
  <c r="L27" i="2"/>
  <c r="L43" i="2" s="1"/>
  <c r="M27" i="2"/>
  <c r="N27" i="2"/>
  <c r="N43" i="2" s="1"/>
  <c r="O27" i="2"/>
  <c r="O43" i="2" s="1"/>
  <c r="P27" i="2"/>
  <c r="P43" i="2" s="1"/>
  <c r="E27" i="2"/>
  <c r="E43" i="2" s="1"/>
  <c r="M43" i="2" l="1"/>
  <c r="F47" i="2"/>
  <c r="G47" i="2"/>
  <c r="H47" i="2"/>
  <c r="I47" i="2"/>
  <c r="J47" i="2"/>
  <c r="K47" i="2"/>
  <c r="L47" i="2"/>
  <c r="M47" i="2"/>
  <c r="N47" i="2"/>
  <c r="O47" i="2"/>
  <c r="P47" i="2"/>
  <c r="S41" i="2"/>
  <c r="R41" i="2"/>
  <c r="Q41" i="2"/>
  <c r="S40" i="2"/>
  <c r="R40" i="2"/>
  <c r="Q40" i="2"/>
  <c r="S39" i="2"/>
  <c r="R39" i="2"/>
  <c r="Q39" i="2"/>
  <c r="S38" i="2"/>
  <c r="R38" i="2"/>
  <c r="Q38" i="2"/>
  <c r="S37" i="2"/>
  <c r="R37" i="2"/>
  <c r="Q37" i="2"/>
  <c r="S36" i="2"/>
  <c r="R36" i="2"/>
  <c r="Q36" i="2"/>
  <c r="S37" i="1"/>
  <c r="R37" i="1"/>
  <c r="Q37" i="1"/>
  <c r="S36" i="1"/>
  <c r="R36" i="1"/>
  <c r="Q36" i="1"/>
  <c r="S35" i="1"/>
  <c r="R35" i="1"/>
  <c r="Q35" i="1"/>
  <c r="F11" i="5"/>
  <c r="G11" i="5"/>
  <c r="H11" i="5"/>
  <c r="I11" i="5"/>
  <c r="J11" i="5"/>
  <c r="K11" i="5"/>
  <c r="K47" i="5" s="1"/>
  <c r="L11" i="5"/>
  <c r="L47" i="5" s="1"/>
  <c r="M11" i="5"/>
  <c r="M47" i="5" s="1"/>
  <c r="N11" i="5"/>
  <c r="N47" i="5" s="1"/>
  <c r="O11" i="5"/>
  <c r="O47" i="5" s="1"/>
  <c r="P11" i="5"/>
  <c r="P47" i="5" s="1"/>
  <c r="S35" i="5"/>
  <c r="R35" i="5"/>
  <c r="Q35" i="5"/>
  <c r="S34" i="5"/>
  <c r="R34" i="5"/>
  <c r="Q34" i="5"/>
  <c r="S33" i="5"/>
  <c r="R33" i="5"/>
  <c r="Q33" i="5"/>
  <c r="S34" i="2"/>
  <c r="R34" i="2"/>
  <c r="Q34" i="2"/>
  <c r="S33" i="2"/>
  <c r="R33" i="2"/>
  <c r="Q33" i="2"/>
  <c r="E47" i="2"/>
  <c r="S46" i="2"/>
  <c r="R46" i="2"/>
  <c r="Q46" i="2"/>
  <c r="S45" i="2"/>
  <c r="R45" i="2"/>
  <c r="Q45" i="2"/>
  <c r="S44" i="2"/>
  <c r="R44" i="2"/>
  <c r="Q44" i="2"/>
  <c r="S32" i="2"/>
  <c r="R32" i="2"/>
  <c r="Q32" i="2"/>
  <c r="S31" i="2"/>
  <c r="R31" i="2"/>
  <c r="Q31" i="2"/>
  <c r="S30" i="2"/>
  <c r="R30" i="2"/>
  <c r="Q30" i="2"/>
  <c r="S29" i="2"/>
  <c r="R29" i="2"/>
  <c r="Q29" i="2"/>
  <c r="S28" i="2"/>
  <c r="R28" i="2"/>
  <c r="Q28" i="2"/>
  <c r="S26" i="2"/>
  <c r="R26" i="2"/>
  <c r="Q26" i="2"/>
  <c r="S25" i="2"/>
  <c r="R25" i="2"/>
  <c r="Q25" i="2"/>
  <c r="S24" i="2"/>
  <c r="R24" i="2"/>
  <c r="Q24" i="2"/>
  <c r="S23" i="2"/>
  <c r="R23" i="2"/>
  <c r="Q23" i="2"/>
  <c r="S22" i="2"/>
  <c r="R22" i="2"/>
  <c r="Q22" i="2"/>
  <c r="S21" i="2"/>
  <c r="R21" i="2"/>
  <c r="Q21" i="2"/>
  <c r="S20" i="2"/>
  <c r="R20" i="2"/>
  <c r="Q20" i="2"/>
  <c r="S19" i="2"/>
  <c r="R19" i="2"/>
  <c r="Q19" i="2"/>
  <c r="S18" i="2"/>
  <c r="R18" i="2"/>
  <c r="Q18" i="2"/>
  <c r="S17" i="2"/>
  <c r="R17" i="2"/>
  <c r="Q17" i="2"/>
  <c r="S16" i="2"/>
  <c r="R16" i="2"/>
  <c r="Q16" i="2"/>
  <c r="S15" i="2"/>
  <c r="R15" i="2"/>
  <c r="Q15" i="2"/>
  <c r="S14" i="2"/>
  <c r="R14" i="2"/>
  <c r="Q14" i="2"/>
  <c r="S13" i="2"/>
  <c r="R13" i="2"/>
  <c r="Q13" i="2"/>
  <c r="S12" i="2"/>
  <c r="R12" i="2"/>
  <c r="Q12" i="2"/>
  <c r="P11" i="2"/>
  <c r="O11" i="2"/>
  <c r="O48" i="2" s="1"/>
  <c r="N11" i="2"/>
  <c r="N48" i="2" s="1"/>
  <c r="M11" i="2"/>
  <c r="M48" i="2" s="1"/>
  <c r="L11" i="2"/>
  <c r="K11" i="2"/>
  <c r="K48" i="2" s="1"/>
  <c r="J11" i="2"/>
  <c r="I11" i="2"/>
  <c r="I48" i="2" s="1"/>
  <c r="H11" i="2"/>
  <c r="G11" i="2"/>
  <c r="G48" i="2" s="1"/>
  <c r="F11" i="2"/>
  <c r="E11" i="2"/>
  <c r="E48" i="2" s="1"/>
  <c r="S10" i="2"/>
  <c r="R10" i="2"/>
  <c r="Q10" i="2"/>
  <c r="S9" i="2"/>
  <c r="R9" i="2"/>
  <c r="Q9" i="2"/>
  <c r="S8" i="2"/>
  <c r="R8" i="2"/>
  <c r="Q8" i="2"/>
  <c r="S7" i="2"/>
  <c r="R7" i="2"/>
  <c r="Q7" i="2"/>
  <c r="S6" i="2"/>
  <c r="R6" i="2"/>
  <c r="Q6" i="2"/>
  <c r="S27" i="2" l="1"/>
  <c r="R42" i="2"/>
  <c r="F48" i="2"/>
  <c r="J48" i="2"/>
  <c r="H48" i="2"/>
  <c r="L48" i="2"/>
  <c r="P48" i="2"/>
  <c r="S42" i="2"/>
  <c r="Q27" i="2"/>
  <c r="Q42" i="2"/>
  <c r="R27" i="2"/>
  <c r="R43" i="2" s="1"/>
  <c r="Q47" i="2"/>
  <c r="R47" i="2"/>
  <c r="S47" i="2"/>
  <c r="Q11" i="2"/>
  <c r="R11" i="2"/>
  <c r="S11" i="2"/>
  <c r="S34" i="1"/>
  <c r="R34" i="1"/>
  <c r="Q34" i="1"/>
  <c r="S33" i="1"/>
  <c r="R33" i="1"/>
  <c r="Q33" i="1"/>
  <c r="S32" i="1"/>
  <c r="R32" i="1"/>
  <c r="Q32" i="1"/>
  <c r="S43" i="2" l="1"/>
  <c r="S48" i="2"/>
  <c r="R48" i="2"/>
  <c r="Q43" i="2"/>
  <c r="Q48" i="2" s="1"/>
  <c r="S31" i="1"/>
  <c r="R31" i="1"/>
  <c r="Q31" i="1"/>
  <c r="S30" i="1"/>
  <c r="R30" i="1"/>
  <c r="Q30" i="1"/>
  <c r="S29" i="1"/>
  <c r="R29" i="1"/>
  <c r="Q29" i="1"/>
  <c r="S28" i="1"/>
  <c r="R28" i="1"/>
  <c r="Q28" i="1"/>
  <c r="Q38" i="1" s="1"/>
  <c r="R38" i="1" l="1"/>
  <c r="S38" i="1"/>
  <c r="F11" i="1"/>
  <c r="F52" i="1" s="1"/>
  <c r="G11" i="1"/>
  <c r="G52" i="1" s="1"/>
  <c r="H11" i="1"/>
  <c r="H52" i="1" s="1"/>
  <c r="I11" i="1"/>
  <c r="I52" i="1" s="1"/>
  <c r="J11" i="1"/>
  <c r="J52" i="1" s="1"/>
  <c r="K11" i="1"/>
  <c r="K52" i="1" s="1"/>
  <c r="L11" i="1"/>
  <c r="L52" i="1" s="1"/>
  <c r="M11" i="1"/>
  <c r="M52" i="1" s="1"/>
  <c r="N11" i="1"/>
  <c r="N52" i="1" s="1"/>
  <c r="O11" i="1"/>
  <c r="O52" i="1" s="1"/>
  <c r="P11" i="1"/>
  <c r="P52" i="1" s="1"/>
  <c r="S7" i="1"/>
  <c r="S8" i="1"/>
  <c r="S9" i="1"/>
  <c r="S10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40" i="1"/>
  <c r="S41" i="1"/>
  <c r="S42" i="1"/>
  <c r="S43" i="1"/>
  <c r="S44" i="1"/>
  <c r="S45" i="1"/>
  <c r="S46" i="1"/>
  <c r="S47" i="1"/>
  <c r="S48" i="1"/>
  <c r="S49" i="1"/>
  <c r="S50" i="1"/>
  <c r="R7" i="1"/>
  <c r="R8" i="1"/>
  <c r="R9" i="1"/>
  <c r="R10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40" i="1"/>
  <c r="R41" i="1"/>
  <c r="R42" i="1"/>
  <c r="R43" i="1"/>
  <c r="R44" i="1"/>
  <c r="R45" i="1"/>
  <c r="R46" i="1"/>
  <c r="R47" i="1"/>
  <c r="R48" i="1"/>
  <c r="R49" i="1"/>
  <c r="R50" i="1"/>
  <c r="Q7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40" i="1"/>
  <c r="Q41" i="1"/>
  <c r="Q42" i="1"/>
  <c r="Q43" i="1"/>
  <c r="Q44" i="1"/>
  <c r="Q45" i="1"/>
  <c r="Q46" i="1"/>
  <c r="Q47" i="1"/>
  <c r="Q48" i="1"/>
  <c r="Q49" i="1"/>
  <c r="Q50" i="1"/>
  <c r="J46" i="5"/>
  <c r="J47" i="5" s="1"/>
  <c r="I46" i="5"/>
  <c r="I47" i="5" s="1"/>
  <c r="H46" i="5"/>
  <c r="H47" i="5" s="1"/>
  <c r="G46" i="5"/>
  <c r="G47" i="5" s="1"/>
  <c r="F46" i="5"/>
  <c r="F47" i="5" s="1"/>
  <c r="E46" i="5"/>
  <c r="S45" i="5"/>
  <c r="R45" i="5"/>
  <c r="Q45" i="5"/>
  <c r="S44" i="5"/>
  <c r="R44" i="5"/>
  <c r="Q44" i="5"/>
  <c r="S43" i="5"/>
  <c r="R43" i="5"/>
  <c r="Q43" i="5"/>
  <c r="S40" i="5"/>
  <c r="R40" i="5"/>
  <c r="Q40" i="5"/>
  <c r="S39" i="5"/>
  <c r="R39" i="5"/>
  <c r="Q39" i="5"/>
  <c r="S38" i="5"/>
  <c r="R38" i="5"/>
  <c r="Q38" i="5"/>
  <c r="S37" i="5"/>
  <c r="R37" i="5"/>
  <c r="Q37" i="5"/>
  <c r="S36" i="5"/>
  <c r="R36" i="5"/>
  <c r="Q36" i="5"/>
  <c r="S32" i="5"/>
  <c r="R32" i="5"/>
  <c r="Q32" i="5"/>
  <c r="S31" i="5"/>
  <c r="R31" i="5"/>
  <c r="Q31" i="5"/>
  <c r="S30" i="5"/>
  <c r="R30" i="5"/>
  <c r="Q30" i="5"/>
  <c r="S29" i="5"/>
  <c r="R29" i="5"/>
  <c r="Q29" i="5"/>
  <c r="S28" i="5"/>
  <c r="R28" i="5"/>
  <c r="R41" i="5" s="1"/>
  <c r="Q28" i="5"/>
  <c r="S26" i="5"/>
  <c r="R26" i="5"/>
  <c r="Q26" i="5"/>
  <c r="S25" i="5"/>
  <c r="R25" i="5"/>
  <c r="Q25" i="5"/>
  <c r="S24" i="5"/>
  <c r="R24" i="5"/>
  <c r="Q24" i="5"/>
  <c r="S23" i="5"/>
  <c r="R23" i="5"/>
  <c r="Q23" i="5"/>
  <c r="S22" i="5"/>
  <c r="R22" i="5"/>
  <c r="Q22" i="5"/>
  <c r="S21" i="5"/>
  <c r="R21" i="5"/>
  <c r="Q21" i="5"/>
  <c r="S20" i="5"/>
  <c r="R20" i="5"/>
  <c r="Q20" i="5"/>
  <c r="S19" i="5"/>
  <c r="R19" i="5"/>
  <c r="Q19" i="5"/>
  <c r="S18" i="5"/>
  <c r="R18" i="5"/>
  <c r="Q18" i="5"/>
  <c r="S17" i="5"/>
  <c r="R17" i="5"/>
  <c r="Q17" i="5"/>
  <c r="S16" i="5"/>
  <c r="R16" i="5"/>
  <c r="Q16" i="5"/>
  <c r="S15" i="5"/>
  <c r="R15" i="5"/>
  <c r="Q15" i="5"/>
  <c r="S14" i="5"/>
  <c r="R14" i="5"/>
  <c r="Q14" i="5"/>
  <c r="S13" i="5"/>
  <c r="R13" i="5"/>
  <c r="Q13" i="5"/>
  <c r="S12" i="5"/>
  <c r="R12" i="5"/>
  <c r="Q12" i="5"/>
  <c r="E11" i="5"/>
  <c r="E47" i="5" s="1"/>
  <c r="S10" i="5"/>
  <c r="R10" i="5"/>
  <c r="Q10" i="5"/>
  <c r="S9" i="5"/>
  <c r="R9" i="5"/>
  <c r="Q9" i="5"/>
  <c r="S8" i="5"/>
  <c r="R8" i="5"/>
  <c r="Q8" i="5"/>
  <c r="S7" i="5"/>
  <c r="R7" i="5"/>
  <c r="Q7" i="5"/>
  <c r="S6" i="5"/>
  <c r="R6" i="5"/>
  <c r="Q6" i="5"/>
  <c r="S6" i="1"/>
  <c r="R6" i="1"/>
  <c r="Q6" i="1"/>
  <c r="E11" i="1"/>
  <c r="E52" i="1" s="1"/>
  <c r="R51" i="1" l="1"/>
  <c r="Q41" i="5"/>
  <c r="S41" i="5"/>
  <c r="Q27" i="5"/>
  <c r="Q42" i="5" s="1"/>
  <c r="Q51" i="1"/>
  <c r="S51" i="1"/>
  <c r="R27" i="1"/>
  <c r="R39" i="1" s="1"/>
  <c r="Q27" i="1"/>
  <c r="Q39" i="1" s="1"/>
  <c r="S27" i="1"/>
  <c r="S39" i="1" s="1"/>
  <c r="R27" i="5"/>
  <c r="R42" i="5" s="1"/>
  <c r="S27" i="5"/>
  <c r="S42" i="5" s="1"/>
  <c r="R11" i="5"/>
  <c r="Q11" i="5"/>
  <c r="S11" i="5"/>
  <c r="R46" i="5"/>
  <c r="S46" i="5"/>
  <c r="Q46" i="5"/>
  <c r="S11" i="1"/>
  <c r="S52" i="1" s="1"/>
  <c r="R11" i="1"/>
  <c r="R52" i="1" s="1"/>
  <c r="Q11" i="1"/>
  <c r="R47" i="5" l="1"/>
  <c r="Q52" i="1"/>
  <c r="S47" i="5"/>
  <c r="Q47" i="5"/>
</calcChain>
</file>

<file path=xl/sharedStrings.xml><?xml version="1.0" encoding="utf-8"?>
<sst xmlns="http://schemas.openxmlformats.org/spreadsheetml/2006/main" count="293" uniqueCount="93">
  <si>
    <t>구분</t>
  </si>
  <si>
    <t>교과목명</t>
  </si>
  <si>
    <t>계</t>
  </si>
  <si>
    <t>학점</t>
  </si>
  <si>
    <t>이론</t>
  </si>
  <si>
    <t>실습</t>
  </si>
  <si>
    <t>교양</t>
  </si>
  <si>
    <t>교양필수</t>
  </si>
  <si>
    <t>대학생활Ⅰ</t>
  </si>
  <si>
    <t>대학생활 Ⅱ</t>
  </si>
  <si>
    <t>교양선택</t>
  </si>
  <si>
    <t>교양 계</t>
  </si>
  <si>
    <t>전공</t>
  </si>
  <si>
    <t>전공 계</t>
  </si>
  <si>
    <t>교직</t>
  </si>
  <si>
    <t>교직 계</t>
  </si>
  <si>
    <t>합 계</t>
  </si>
  <si>
    <t>교과목   코드</t>
    <phoneticPr fontId="1" type="noConversion"/>
  </si>
  <si>
    <t>1 학 년</t>
  </si>
  <si>
    <t>2 학 년</t>
  </si>
  <si>
    <t>1학기</t>
  </si>
  <si>
    <t>2학기</t>
  </si>
  <si>
    <t>전공필수</t>
    <phoneticPr fontId="1" type="noConversion"/>
  </si>
  <si>
    <t>전공선택</t>
    <phoneticPr fontId="1" type="noConversion"/>
  </si>
  <si>
    <t>영어기초Ⅰ</t>
  </si>
  <si>
    <t>말하기와 글쓰기</t>
  </si>
  <si>
    <t>한국문화사</t>
  </si>
  <si>
    <t>유아교육론</t>
  </si>
  <si>
    <t>아동관찰 및 행동연구</t>
  </si>
  <si>
    <t>유아교육과정</t>
  </si>
  <si>
    <t>아동복지론</t>
  </si>
  <si>
    <t xml:space="preserve">보육교사론 </t>
  </si>
  <si>
    <t>유아발달</t>
  </si>
  <si>
    <t>놀이지도</t>
  </si>
  <si>
    <t>보육실습</t>
  </si>
  <si>
    <t>아동문학</t>
  </si>
  <si>
    <t>영유아교수방법</t>
  </si>
  <si>
    <t xml:space="preserve">아동영양학 </t>
  </si>
  <si>
    <t xml:space="preserve">부모교육 </t>
  </si>
  <si>
    <t>아동건강교육</t>
  </si>
  <si>
    <t>아동미술</t>
  </si>
  <si>
    <t>아동음악</t>
  </si>
  <si>
    <t xml:space="preserve">아동수학지도 </t>
  </si>
  <si>
    <t xml:space="preserve">언어지도 </t>
  </si>
  <si>
    <t>영아발달</t>
  </si>
  <si>
    <t>아동음악실기</t>
  </si>
  <si>
    <t>오감미술교육</t>
  </si>
  <si>
    <t>다문화미술교육</t>
  </si>
  <si>
    <t>다문화교육의 이해와 실제</t>
  </si>
  <si>
    <t>언어발달장애</t>
  </si>
  <si>
    <t>정서장애아교육</t>
  </si>
  <si>
    <t>교육학개론</t>
  </si>
  <si>
    <t>교육학개론</t>
    <phoneticPr fontId="1" type="noConversion"/>
  </si>
  <si>
    <t>교육봉사</t>
  </si>
  <si>
    <t>교육봉사</t>
    <phoneticPr fontId="1" type="noConversion"/>
  </si>
  <si>
    <t>기초능력</t>
    <phoneticPr fontId="1" type="noConversion"/>
  </si>
  <si>
    <t>NCS</t>
    <phoneticPr fontId="1" type="noConversion"/>
  </si>
  <si>
    <t>기초능력</t>
    <phoneticPr fontId="1" type="noConversion"/>
  </si>
  <si>
    <t>교육철학 및 교육사</t>
  </si>
  <si>
    <t>교육행정 및 교육경영</t>
  </si>
  <si>
    <t>교육심리</t>
  </si>
  <si>
    <t>특수교육학개론</t>
  </si>
  <si>
    <t>유아 창의성 교육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</si>
  <si>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</si>
  <si>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</si>
  <si>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</si>
  <si>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생활지도및상담</t>
    <phoneticPr fontId="1" type="noConversion"/>
  </si>
  <si>
    <t>학교폭력예방의이론과실제</t>
    <phoneticPr fontId="1" type="noConversion"/>
  </si>
  <si>
    <t>특수교육학개론</t>
    <phoneticPr fontId="1" type="noConversion"/>
  </si>
  <si>
    <t>교과목 코드</t>
    <phoneticPr fontId="1" type="noConversion"/>
  </si>
  <si>
    <t>취․창업실무Ⅰ(전필)</t>
  </si>
  <si>
    <t>취․창업실무Ⅱ(전필)</t>
  </si>
  <si>
    <t>소 계</t>
    <phoneticPr fontId="1" type="noConversion"/>
  </si>
  <si>
    <t>소 계</t>
    <phoneticPr fontId="1" type="noConversion"/>
  </si>
  <si>
    <t>전공 계</t>
    <phoneticPr fontId="1" type="noConversion"/>
  </si>
  <si>
    <t>학과(계열)/전공명: 영유아보육과(장애코스)</t>
    <phoneticPr fontId="1" type="noConversion"/>
  </si>
  <si>
    <t>학과(계열)/전공명: 영유아보육과(유치원코스)</t>
    <phoneticPr fontId="1" type="noConversion"/>
  </si>
  <si>
    <t>학과(계열)/전공명: 영유아보육과(보육코스)</t>
    <phoneticPr fontId="1" type="noConversion"/>
  </si>
  <si>
    <t>소 계</t>
    <phoneticPr fontId="1" type="noConversion"/>
  </si>
  <si>
    <t>영유아교수방법</t>
    <phoneticPr fontId="1" type="noConversion"/>
  </si>
  <si>
    <t>아동건강교육</t>
    <phoneticPr fontId="1" type="noConversion"/>
  </si>
  <si>
    <t>교과 논리 및 논술</t>
    <phoneticPr fontId="1" type="noConversion"/>
  </si>
  <si>
    <t xml:space="preserve">교과교재 및 연구법 </t>
    <phoneticPr fontId="1" type="noConversion"/>
  </si>
  <si>
    <t>교육사회</t>
    <phoneticPr fontId="1" type="noConversion"/>
  </si>
  <si>
    <t>교직실무</t>
    <phoneticPr fontId="1" type="noConversion"/>
  </si>
  <si>
    <t>학교현장실습</t>
    <phoneticPr fontId="1" type="noConversion"/>
  </si>
  <si>
    <t>아동동작</t>
    <phoneticPr fontId="1" type="noConversion"/>
  </si>
  <si>
    <t>유아컴퓨터교육</t>
    <phoneticPr fontId="1" type="noConversion"/>
  </si>
  <si>
    <t>유아다문화교육</t>
    <phoneticPr fontId="1" type="noConversion"/>
  </si>
  <si>
    <t>자폐장애아교육</t>
    <phoneticPr fontId="1" type="noConversion"/>
  </si>
  <si>
    <t>특수아통합교육</t>
    <phoneticPr fontId="1" type="noConversion"/>
  </si>
  <si>
    <t>발달지체영유아조기개입</t>
    <phoneticPr fontId="1" type="noConversion"/>
  </si>
  <si>
    <t>특수아상담 및 가족지원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</si>
</sst>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9"/>
      <color rgb="FFFF0000"/>
      <name val="굴림"/>
      <family val="3"/>
      <charset val="129"/>
    </font>
    <font>
      <sz val="9"/>
      <name val="굴림"/>
      <family val="3"/>
      <charset val="129"/>
    </font>
    <font>
      <b/>
      <sz val="9"/>
      <color rgb="FF00000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FFFFF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5"/>
  <sheetViews>
    <sheetView topLeftCell="A19" zoomScaleNormal="100" workbookViewId="0">
      <selection activeCell="D50" sqref="D50"/>
    </sheetView>
  </sheetViews>
  <sheetFormatPr defaultRowHeight="16.5" x14ac:dyDescent="0.3"/>
  <cols>
    <col min="1" max="1" width="6" style="2" customWidth="1"/>
    <col min="2" max="2" width="4.375" style="2" customWidth="1"/>
    <col min="3" max="3" width="7.25" style="2" customWidth="1"/>
    <col min="4" max="4" width="20" style="2" customWidth="1"/>
    <col min="5" max="19" width="4.5" style="3" bestFit="1" customWidth="1"/>
  </cols>
  <sheetData>
    <row r="2" spans="1:19" ht="37.5" customHeight="1" thickBot="1" x14ac:dyDescent="0.35">
      <c r="A2" s="125" t="s">
        <v>76</v>
      </c>
      <c r="B2" s="126"/>
      <c r="C2" s="126"/>
      <c r="D2" s="12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7.100000000000001" customHeight="1" x14ac:dyDescent="0.3">
      <c r="A3" s="115" t="s">
        <v>0</v>
      </c>
      <c r="B3" s="116"/>
      <c r="C3" s="116" t="s">
        <v>17</v>
      </c>
      <c r="D3" s="117" t="s">
        <v>1</v>
      </c>
      <c r="E3" s="127" t="s">
        <v>18</v>
      </c>
      <c r="F3" s="116"/>
      <c r="G3" s="116"/>
      <c r="H3" s="116"/>
      <c r="I3" s="116"/>
      <c r="J3" s="116"/>
      <c r="K3" s="116" t="s">
        <v>19</v>
      </c>
      <c r="L3" s="116"/>
      <c r="M3" s="116"/>
      <c r="N3" s="116"/>
      <c r="O3" s="116"/>
      <c r="P3" s="128"/>
      <c r="Q3" s="115" t="s">
        <v>2</v>
      </c>
      <c r="R3" s="116"/>
      <c r="S3" s="117"/>
    </row>
    <row r="4" spans="1:19" ht="17.100000000000001" customHeight="1" x14ac:dyDescent="0.3">
      <c r="A4" s="118"/>
      <c r="B4" s="119"/>
      <c r="C4" s="119"/>
      <c r="D4" s="120"/>
      <c r="E4" s="129" t="s">
        <v>20</v>
      </c>
      <c r="F4" s="119"/>
      <c r="G4" s="119"/>
      <c r="H4" s="119" t="s">
        <v>21</v>
      </c>
      <c r="I4" s="119"/>
      <c r="J4" s="119"/>
      <c r="K4" s="119" t="s">
        <v>20</v>
      </c>
      <c r="L4" s="119"/>
      <c r="M4" s="119"/>
      <c r="N4" s="119" t="s">
        <v>21</v>
      </c>
      <c r="O4" s="119"/>
      <c r="P4" s="130"/>
      <c r="Q4" s="118"/>
      <c r="R4" s="119"/>
      <c r="S4" s="120"/>
    </row>
    <row r="5" spans="1:19" ht="17.100000000000001" customHeight="1" thickBot="1" x14ac:dyDescent="0.35">
      <c r="A5" s="131"/>
      <c r="B5" s="132"/>
      <c r="C5" s="132"/>
      <c r="D5" s="133"/>
      <c r="E5" s="48" t="s">
        <v>3</v>
      </c>
      <c r="F5" s="49" t="s">
        <v>4</v>
      </c>
      <c r="G5" s="49" t="s">
        <v>5</v>
      </c>
      <c r="H5" s="49" t="s">
        <v>3</v>
      </c>
      <c r="I5" s="49" t="s">
        <v>4</v>
      </c>
      <c r="J5" s="49" t="s">
        <v>5</v>
      </c>
      <c r="K5" s="49" t="s">
        <v>3</v>
      </c>
      <c r="L5" s="49" t="s">
        <v>4</v>
      </c>
      <c r="M5" s="49" t="s">
        <v>5</v>
      </c>
      <c r="N5" s="49" t="s">
        <v>3</v>
      </c>
      <c r="O5" s="49" t="s">
        <v>4</v>
      </c>
      <c r="P5" s="74" t="s">
        <v>5</v>
      </c>
      <c r="Q5" s="83" t="s">
        <v>3</v>
      </c>
      <c r="R5" s="49" t="s">
        <v>4</v>
      </c>
      <c r="S5" s="50" t="s">
        <v>5</v>
      </c>
    </row>
    <row r="6" spans="1:19" ht="17.100000000000001" customHeight="1" x14ac:dyDescent="0.3">
      <c r="A6" s="108" t="s">
        <v>6</v>
      </c>
      <c r="B6" s="111" t="s">
        <v>7</v>
      </c>
      <c r="C6" s="24" t="s">
        <v>55</v>
      </c>
      <c r="D6" s="25" t="s">
        <v>8</v>
      </c>
      <c r="E6" s="42">
        <v>1</v>
      </c>
      <c r="F6" s="24">
        <v>1</v>
      </c>
      <c r="G6" s="24">
        <v>0</v>
      </c>
      <c r="H6" s="24"/>
      <c r="I6" s="24"/>
      <c r="J6" s="24"/>
      <c r="K6" s="24"/>
      <c r="L6" s="24"/>
      <c r="M6" s="24"/>
      <c r="N6" s="24"/>
      <c r="O6" s="24"/>
      <c r="P6" s="75"/>
      <c r="Q6" s="34">
        <f>SUM(E6,H6,K6,N6)</f>
        <v>1</v>
      </c>
      <c r="R6" s="24">
        <f>SUM(F6,I6,L6,O6)</f>
        <v>1</v>
      </c>
      <c r="S6" s="25">
        <f>SUM(G6,J6,M6,P6)</f>
        <v>0</v>
      </c>
    </row>
    <row r="7" spans="1:19" ht="17.100000000000001" customHeight="1" x14ac:dyDescent="0.3">
      <c r="A7" s="109"/>
      <c r="B7" s="113"/>
      <c r="C7" s="8" t="s">
        <v>55</v>
      </c>
      <c r="D7" s="18" t="s">
        <v>9</v>
      </c>
      <c r="E7" s="43"/>
      <c r="F7" s="8"/>
      <c r="G7" s="8"/>
      <c r="H7" s="8">
        <v>1</v>
      </c>
      <c r="I7" s="8">
        <v>1</v>
      </c>
      <c r="J7" s="8">
        <v>0</v>
      </c>
      <c r="K7" s="8"/>
      <c r="L7" s="8"/>
      <c r="M7" s="8"/>
      <c r="N7" s="8"/>
      <c r="O7" s="8"/>
      <c r="P7" s="76"/>
      <c r="Q7" s="39">
        <f t="shared" ref="Q7:S50" si="0">SUM(E7,H7,K7,N7)</f>
        <v>1</v>
      </c>
      <c r="R7" s="8">
        <f t="shared" ref="R7:R50" si="1">SUM(F7,I7,L7,O7)</f>
        <v>1</v>
      </c>
      <c r="S7" s="18">
        <f t="shared" ref="S7:S50" si="2">SUM(G7,J7,M7,P7)</f>
        <v>0</v>
      </c>
    </row>
    <row r="8" spans="1:19" ht="17.100000000000001" customHeight="1" x14ac:dyDescent="0.3">
      <c r="A8" s="109"/>
      <c r="B8" s="114" t="s">
        <v>10</v>
      </c>
      <c r="C8" s="8"/>
      <c r="D8" s="18"/>
      <c r="E8" s="43"/>
      <c r="F8" s="8"/>
      <c r="G8" s="8"/>
      <c r="H8" s="8"/>
      <c r="I8" s="8"/>
      <c r="J8" s="8"/>
      <c r="K8" s="8"/>
      <c r="L8" s="8"/>
      <c r="M8" s="8"/>
      <c r="N8" s="8"/>
      <c r="O8" s="8"/>
      <c r="P8" s="76"/>
      <c r="Q8" s="39">
        <f t="shared" si="0"/>
        <v>0</v>
      </c>
      <c r="R8" s="8">
        <f t="shared" si="1"/>
        <v>0</v>
      </c>
      <c r="S8" s="18">
        <f t="shared" si="2"/>
        <v>0</v>
      </c>
    </row>
    <row r="9" spans="1:19" ht="17.100000000000001" customHeight="1" x14ac:dyDescent="0.3">
      <c r="A9" s="109"/>
      <c r="B9" s="112"/>
      <c r="C9" s="8"/>
      <c r="D9" s="18"/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76"/>
      <c r="Q9" s="39">
        <f t="shared" si="0"/>
        <v>0</v>
      </c>
      <c r="R9" s="8">
        <f t="shared" si="1"/>
        <v>0</v>
      </c>
      <c r="S9" s="18">
        <f t="shared" si="2"/>
        <v>0</v>
      </c>
    </row>
    <row r="10" spans="1:19" ht="17.100000000000001" customHeight="1" x14ac:dyDescent="0.3">
      <c r="A10" s="109"/>
      <c r="B10" s="113"/>
      <c r="C10" s="8"/>
      <c r="D10" s="18"/>
      <c r="E10" s="43"/>
      <c r="F10" s="8"/>
      <c r="G10" s="8"/>
      <c r="H10" s="8"/>
      <c r="I10" s="8"/>
      <c r="J10" s="8"/>
      <c r="K10" s="8"/>
      <c r="L10" s="8"/>
      <c r="M10" s="8"/>
      <c r="N10" s="8"/>
      <c r="O10" s="8"/>
      <c r="P10" s="76"/>
      <c r="Q10" s="39">
        <f t="shared" si="0"/>
        <v>0</v>
      </c>
      <c r="R10" s="8">
        <f t="shared" si="1"/>
        <v>0</v>
      </c>
      <c r="S10" s="18">
        <f t="shared" si="2"/>
        <v>0</v>
      </c>
    </row>
    <row r="11" spans="1:19" ht="17.100000000000001" customHeight="1" thickBot="1" x14ac:dyDescent="0.35">
      <c r="A11" s="110"/>
      <c r="B11" s="121" t="s">
        <v>11</v>
      </c>
      <c r="C11" s="121"/>
      <c r="D11" s="122"/>
      <c r="E11" s="51">
        <f>SUM(E6:E10)</f>
        <v>1</v>
      </c>
      <c r="F11" s="22">
        <f t="shared" ref="F11:S11" si="3">SUM(F6:F10)</f>
        <v>1</v>
      </c>
      <c r="G11" s="22">
        <f t="shared" si="3"/>
        <v>0</v>
      </c>
      <c r="H11" s="22">
        <f t="shared" si="3"/>
        <v>1</v>
      </c>
      <c r="I11" s="22">
        <f t="shared" si="3"/>
        <v>1</v>
      </c>
      <c r="J11" s="22">
        <f t="shared" si="3"/>
        <v>0</v>
      </c>
      <c r="K11" s="22">
        <f t="shared" si="3"/>
        <v>0</v>
      </c>
      <c r="L11" s="22">
        <f t="shared" si="3"/>
        <v>0</v>
      </c>
      <c r="M11" s="22">
        <f t="shared" si="3"/>
        <v>0</v>
      </c>
      <c r="N11" s="22">
        <f t="shared" si="3"/>
        <v>0</v>
      </c>
      <c r="O11" s="22">
        <f t="shared" si="3"/>
        <v>0</v>
      </c>
      <c r="P11" s="77">
        <f t="shared" si="3"/>
        <v>0</v>
      </c>
      <c r="Q11" s="84">
        <f t="shared" si="3"/>
        <v>2</v>
      </c>
      <c r="R11" s="22">
        <f t="shared" si="3"/>
        <v>2</v>
      </c>
      <c r="S11" s="23">
        <f t="shared" si="3"/>
        <v>0</v>
      </c>
    </row>
    <row r="12" spans="1:19" ht="17.100000000000001" customHeight="1" x14ac:dyDescent="0.3">
      <c r="A12" s="108" t="s">
        <v>12</v>
      </c>
      <c r="B12" s="111" t="s">
        <v>22</v>
      </c>
      <c r="C12" s="30"/>
      <c r="D12" s="32" t="s">
        <v>27</v>
      </c>
      <c r="E12" s="45">
        <v>3</v>
      </c>
      <c r="F12" s="31">
        <v>3</v>
      </c>
      <c r="G12" s="31">
        <v>0</v>
      </c>
      <c r="H12" s="31"/>
      <c r="I12" s="31"/>
      <c r="J12" s="31"/>
      <c r="K12" s="31"/>
      <c r="L12" s="31"/>
      <c r="M12" s="31"/>
      <c r="N12" s="31"/>
      <c r="O12" s="31"/>
      <c r="P12" s="78"/>
      <c r="Q12" s="85">
        <f t="shared" si="0"/>
        <v>3</v>
      </c>
      <c r="R12" s="31">
        <f t="shared" si="1"/>
        <v>3</v>
      </c>
      <c r="S12" s="32">
        <f t="shared" si="2"/>
        <v>0</v>
      </c>
    </row>
    <row r="13" spans="1:19" ht="17.100000000000001" customHeight="1" x14ac:dyDescent="0.3">
      <c r="A13" s="109"/>
      <c r="B13" s="112"/>
      <c r="C13" s="10"/>
      <c r="D13" s="18" t="s">
        <v>28</v>
      </c>
      <c r="E13" s="43">
        <v>3</v>
      </c>
      <c r="F13" s="8">
        <v>1</v>
      </c>
      <c r="G13" s="8">
        <v>3</v>
      </c>
      <c r="H13" s="8"/>
      <c r="I13" s="8"/>
      <c r="J13" s="8"/>
      <c r="K13" s="8"/>
      <c r="L13" s="8"/>
      <c r="M13" s="8"/>
      <c r="N13" s="8"/>
      <c r="O13" s="8"/>
      <c r="P13" s="76"/>
      <c r="Q13" s="39">
        <f t="shared" si="0"/>
        <v>3</v>
      </c>
      <c r="R13" s="8">
        <f t="shared" si="1"/>
        <v>1</v>
      </c>
      <c r="S13" s="18">
        <f t="shared" si="2"/>
        <v>3</v>
      </c>
    </row>
    <row r="14" spans="1:19" ht="17.100000000000001" customHeight="1" x14ac:dyDescent="0.3">
      <c r="A14" s="109"/>
      <c r="B14" s="112"/>
      <c r="C14" s="11" t="s">
        <v>56</v>
      </c>
      <c r="D14" s="18" t="s">
        <v>29</v>
      </c>
      <c r="E14" s="43"/>
      <c r="F14" s="8"/>
      <c r="G14" s="8"/>
      <c r="H14" s="8">
        <v>3</v>
      </c>
      <c r="I14" s="8">
        <v>1</v>
      </c>
      <c r="J14" s="8">
        <v>3</v>
      </c>
      <c r="K14" s="8"/>
      <c r="L14" s="8"/>
      <c r="M14" s="8"/>
      <c r="N14" s="8"/>
      <c r="O14" s="8"/>
      <c r="P14" s="76"/>
      <c r="Q14" s="39">
        <f t="shared" si="0"/>
        <v>3</v>
      </c>
      <c r="R14" s="8">
        <f t="shared" si="1"/>
        <v>1</v>
      </c>
      <c r="S14" s="18">
        <f t="shared" si="2"/>
        <v>3</v>
      </c>
    </row>
    <row r="15" spans="1:19" ht="17.100000000000001" customHeight="1" x14ac:dyDescent="0.3">
      <c r="A15" s="109"/>
      <c r="B15" s="112"/>
      <c r="C15" s="11"/>
      <c r="D15" s="18" t="s">
        <v>30</v>
      </c>
      <c r="E15" s="43"/>
      <c r="F15" s="8"/>
      <c r="G15" s="8"/>
      <c r="H15" s="8">
        <v>3</v>
      </c>
      <c r="I15" s="8">
        <v>3</v>
      </c>
      <c r="J15" s="8">
        <v>0</v>
      </c>
      <c r="K15" s="8"/>
      <c r="L15" s="8"/>
      <c r="M15" s="8"/>
      <c r="N15" s="8"/>
      <c r="O15" s="8"/>
      <c r="P15" s="76"/>
      <c r="Q15" s="39">
        <f t="shared" si="0"/>
        <v>3</v>
      </c>
      <c r="R15" s="8">
        <f t="shared" si="1"/>
        <v>3</v>
      </c>
      <c r="S15" s="18">
        <f t="shared" si="2"/>
        <v>0</v>
      </c>
    </row>
    <row r="16" spans="1:19" ht="17.100000000000001" customHeight="1" x14ac:dyDescent="0.3">
      <c r="A16" s="109"/>
      <c r="B16" s="112"/>
      <c r="C16" s="11" t="s">
        <v>56</v>
      </c>
      <c r="D16" s="18" t="s">
        <v>31</v>
      </c>
      <c r="E16" s="43"/>
      <c r="F16" s="8"/>
      <c r="G16" s="8"/>
      <c r="H16" s="8">
        <v>3</v>
      </c>
      <c r="I16" s="8">
        <v>3</v>
      </c>
      <c r="J16" s="8">
        <v>0</v>
      </c>
      <c r="K16" s="8"/>
      <c r="L16" s="8"/>
      <c r="M16" s="8"/>
      <c r="N16" s="8"/>
      <c r="O16" s="8"/>
      <c r="P16" s="76"/>
      <c r="Q16" s="39">
        <f t="shared" si="0"/>
        <v>3</v>
      </c>
      <c r="R16" s="8">
        <f t="shared" si="1"/>
        <v>3</v>
      </c>
      <c r="S16" s="18">
        <f t="shared" si="2"/>
        <v>0</v>
      </c>
    </row>
    <row r="17" spans="1:19" ht="17.100000000000001" customHeight="1" x14ac:dyDescent="0.3">
      <c r="A17" s="109"/>
      <c r="B17" s="112"/>
      <c r="C17" s="11" t="s">
        <v>56</v>
      </c>
      <c r="D17" s="18" t="s">
        <v>32</v>
      </c>
      <c r="E17" s="43"/>
      <c r="F17" s="8"/>
      <c r="G17" s="8"/>
      <c r="H17" s="12">
        <v>3</v>
      </c>
      <c r="I17" s="12">
        <v>1</v>
      </c>
      <c r="J17" s="12">
        <v>3</v>
      </c>
      <c r="K17" s="12"/>
      <c r="L17" s="12"/>
      <c r="M17" s="12"/>
      <c r="N17" s="12"/>
      <c r="O17" s="12"/>
      <c r="P17" s="79"/>
      <c r="Q17" s="39">
        <f t="shared" si="0"/>
        <v>3</v>
      </c>
      <c r="R17" s="8">
        <f t="shared" si="1"/>
        <v>1</v>
      </c>
      <c r="S17" s="18">
        <f t="shared" si="2"/>
        <v>3</v>
      </c>
    </row>
    <row r="18" spans="1:19" ht="17.100000000000001" customHeight="1" x14ac:dyDescent="0.3">
      <c r="A18" s="109"/>
      <c r="B18" s="112"/>
      <c r="C18" s="11" t="s">
        <v>56</v>
      </c>
      <c r="D18" s="18" t="s">
        <v>33</v>
      </c>
      <c r="E18" s="43"/>
      <c r="F18" s="8"/>
      <c r="G18" s="8"/>
      <c r="H18" s="12">
        <v>3</v>
      </c>
      <c r="I18" s="12">
        <v>1</v>
      </c>
      <c r="J18" s="12">
        <v>3</v>
      </c>
      <c r="K18" s="12"/>
      <c r="L18" s="12"/>
      <c r="M18" s="12"/>
      <c r="N18" s="12"/>
      <c r="O18" s="12"/>
      <c r="P18" s="79"/>
      <c r="Q18" s="39">
        <f t="shared" si="0"/>
        <v>3</v>
      </c>
      <c r="R18" s="8">
        <f t="shared" si="1"/>
        <v>1</v>
      </c>
      <c r="S18" s="18">
        <f t="shared" si="2"/>
        <v>3</v>
      </c>
    </row>
    <row r="19" spans="1:19" ht="17.100000000000001" customHeight="1" x14ac:dyDescent="0.3">
      <c r="A19" s="109"/>
      <c r="B19" s="112"/>
      <c r="C19" s="11" t="s">
        <v>56</v>
      </c>
      <c r="D19" s="18" t="s">
        <v>34</v>
      </c>
      <c r="E19" s="43"/>
      <c r="F19" s="8"/>
      <c r="G19" s="8"/>
      <c r="H19" s="12"/>
      <c r="I19" s="12"/>
      <c r="J19" s="12"/>
      <c r="K19" s="12"/>
      <c r="L19" s="12"/>
      <c r="M19" s="12"/>
      <c r="N19" s="12">
        <v>3</v>
      </c>
      <c r="O19" s="12">
        <v>3</v>
      </c>
      <c r="P19" s="79">
        <v>0</v>
      </c>
      <c r="Q19" s="39">
        <f t="shared" si="0"/>
        <v>3</v>
      </c>
      <c r="R19" s="8">
        <f t="shared" si="1"/>
        <v>3</v>
      </c>
      <c r="S19" s="18">
        <f t="shared" si="2"/>
        <v>0</v>
      </c>
    </row>
    <row r="20" spans="1:19" ht="17.100000000000001" customHeight="1" x14ac:dyDescent="0.3">
      <c r="A20" s="109"/>
      <c r="B20" s="112"/>
      <c r="C20" s="11" t="s">
        <v>56</v>
      </c>
      <c r="D20" s="18" t="s">
        <v>35</v>
      </c>
      <c r="E20" s="43"/>
      <c r="F20" s="8"/>
      <c r="G20" s="8"/>
      <c r="H20" s="12"/>
      <c r="I20" s="12"/>
      <c r="J20" s="12"/>
      <c r="K20" s="12">
        <v>3</v>
      </c>
      <c r="L20" s="12">
        <v>1</v>
      </c>
      <c r="M20" s="12">
        <v>3</v>
      </c>
      <c r="N20" s="12"/>
      <c r="O20" s="12"/>
      <c r="P20" s="79"/>
      <c r="Q20" s="39">
        <f t="shared" si="0"/>
        <v>3</v>
      </c>
      <c r="R20" s="8">
        <f t="shared" si="1"/>
        <v>1</v>
      </c>
      <c r="S20" s="18">
        <f t="shared" si="2"/>
        <v>3</v>
      </c>
    </row>
    <row r="21" spans="1:19" ht="17.100000000000001" customHeight="1" x14ac:dyDescent="0.3">
      <c r="A21" s="109"/>
      <c r="B21" s="112"/>
      <c r="C21" s="11" t="s">
        <v>56</v>
      </c>
      <c r="D21" s="18" t="s">
        <v>79</v>
      </c>
      <c r="E21" s="43"/>
      <c r="F21" s="8"/>
      <c r="G21" s="8"/>
      <c r="H21" s="8"/>
      <c r="I21" s="8"/>
      <c r="J21" s="8"/>
      <c r="K21" s="8"/>
      <c r="L21" s="8"/>
      <c r="M21" s="8"/>
      <c r="N21" s="8">
        <v>3</v>
      </c>
      <c r="O21" s="8">
        <v>3</v>
      </c>
      <c r="P21" s="76">
        <v>0</v>
      </c>
      <c r="Q21" s="39">
        <f t="shared" si="0"/>
        <v>3</v>
      </c>
      <c r="R21" s="8">
        <f t="shared" si="1"/>
        <v>3</v>
      </c>
      <c r="S21" s="18">
        <f t="shared" si="2"/>
        <v>0</v>
      </c>
    </row>
    <row r="22" spans="1:19" ht="17.100000000000001" customHeight="1" x14ac:dyDescent="0.3">
      <c r="A22" s="109"/>
      <c r="B22" s="112"/>
      <c r="C22" s="11" t="s">
        <v>56</v>
      </c>
      <c r="D22" s="18" t="s">
        <v>37</v>
      </c>
      <c r="E22" s="43"/>
      <c r="F22" s="8"/>
      <c r="G22" s="8"/>
      <c r="H22" s="8"/>
      <c r="I22" s="8"/>
      <c r="J22" s="8"/>
      <c r="K22" s="8">
        <v>3</v>
      </c>
      <c r="L22" s="8">
        <v>1</v>
      </c>
      <c r="M22" s="8">
        <v>3</v>
      </c>
      <c r="N22" s="8"/>
      <c r="O22" s="8"/>
      <c r="P22" s="76"/>
      <c r="Q22" s="39">
        <f t="shared" si="0"/>
        <v>3</v>
      </c>
      <c r="R22" s="8">
        <f t="shared" si="1"/>
        <v>1</v>
      </c>
      <c r="S22" s="18">
        <f t="shared" si="2"/>
        <v>3</v>
      </c>
    </row>
    <row r="23" spans="1:19" ht="17.100000000000001" customHeight="1" x14ac:dyDescent="0.3">
      <c r="A23" s="109"/>
      <c r="B23" s="112"/>
      <c r="C23" s="11" t="s">
        <v>56</v>
      </c>
      <c r="D23" s="18" t="s">
        <v>38</v>
      </c>
      <c r="E23" s="43"/>
      <c r="F23" s="8"/>
      <c r="G23" s="8"/>
      <c r="H23" s="8"/>
      <c r="I23" s="8"/>
      <c r="J23" s="8"/>
      <c r="K23" s="8">
        <v>3</v>
      </c>
      <c r="L23" s="8">
        <v>1</v>
      </c>
      <c r="M23" s="8">
        <v>3</v>
      </c>
      <c r="N23" s="8"/>
      <c r="O23" s="8"/>
      <c r="P23" s="76"/>
      <c r="Q23" s="39">
        <f t="shared" si="0"/>
        <v>3</v>
      </c>
      <c r="R23" s="8">
        <f t="shared" si="1"/>
        <v>1</v>
      </c>
      <c r="S23" s="18">
        <f t="shared" si="2"/>
        <v>3</v>
      </c>
    </row>
    <row r="24" spans="1:19" ht="17.100000000000001" customHeight="1" x14ac:dyDescent="0.3">
      <c r="A24" s="109"/>
      <c r="B24" s="112"/>
      <c r="C24" s="11" t="s">
        <v>56</v>
      </c>
      <c r="D24" s="18" t="s">
        <v>80</v>
      </c>
      <c r="E24" s="43"/>
      <c r="F24" s="8"/>
      <c r="G24" s="8"/>
      <c r="H24" s="8"/>
      <c r="I24" s="8"/>
      <c r="J24" s="8"/>
      <c r="K24" s="8"/>
      <c r="L24" s="8"/>
      <c r="M24" s="8"/>
      <c r="N24" s="8">
        <v>3</v>
      </c>
      <c r="O24" s="8">
        <v>1</v>
      </c>
      <c r="P24" s="76">
        <v>3</v>
      </c>
      <c r="Q24" s="39">
        <f t="shared" si="0"/>
        <v>3</v>
      </c>
      <c r="R24" s="8">
        <f t="shared" si="1"/>
        <v>1</v>
      </c>
      <c r="S24" s="18">
        <f t="shared" si="2"/>
        <v>3</v>
      </c>
    </row>
    <row r="25" spans="1:19" ht="17.100000000000001" customHeight="1" x14ac:dyDescent="0.3">
      <c r="A25" s="109"/>
      <c r="B25" s="112"/>
      <c r="C25" s="11" t="s">
        <v>57</v>
      </c>
      <c r="D25" s="18" t="s">
        <v>70</v>
      </c>
      <c r="E25" s="43"/>
      <c r="F25" s="8"/>
      <c r="G25" s="8"/>
      <c r="H25" s="8"/>
      <c r="I25" s="8"/>
      <c r="J25" s="8"/>
      <c r="K25" s="8">
        <v>1</v>
      </c>
      <c r="L25" s="8">
        <v>1</v>
      </c>
      <c r="M25" s="8">
        <v>0</v>
      </c>
      <c r="N25" s="8"/>
      <c r="O25" s="8"/>
      <c r="P25" s="76"/>
      <c r="Q25" s="39">
        <f t="shared" si="0"/>
        <v>1</v>
      </c>
      <c r="R25" s="8">
        <f t="shared" si="1"/>
        <v>1</v>
      </c>
      <c r="S25" s="18">
        <f t="shared" si="2"/>
        <v>0</v>
      </c>
    </row>
    <row r="26" spans="1:19" ht="17.100000000000001" customHeight="1" x14ac:dyDescent="0.3">
      <c r="A26" s="109"/>
      <c r="B26" s="112"/>
      <c r="C26" s="11" t="s">
        <v>57</v>
      </c>
      <c r="D26" s="18" t="s">
        <v>71</v>
      </c>
      <c r="E26" s="43"/>
      <c r="F26" s="8"/>
      <c r="G26" s="8"/>
      <c r="H26" s="8"/>
      <c r="I26" s="8"/>
      <c r="J26" s="8"/>
      <c r="K26" s="8"/>
      <c r="L26" s="8"/>
      <c r="M26" s="8"/>
      <c r="N26" s="8">
        <v>1</v>
      </c>
      <c r="O26" s="8">
        <v>1</v>
      </c>
      <c r="P26" s="76">
        <v>0</v>
      </c>
      <c r="Q26" s="39">
        <f t="shared" si="0"/>
        <v>1</v>
      </c>
      <c r="R26" s="8">
        <f t="shared" si="1"/>
        <v>1</v>
      </c>
      <c r="S26" s="18">
        <f t="shared" si="2"/>
        <v>0</v>
      </c>
    </row>
    <row r="27" spans="1:19" ht="17.100000000000001" customHeight="1" x14ac:dyDescent="0.3">
      <c r="A27" s="109"/>
      <c r="B27" s="113"/>
      <c r="C27" s="123" t="s">
        <v>72</v>
      </c>
      <c r="D27" s="124"/>
      <c r="E27" s="52">
        <f>SUM(E12:E26)</f>
        <v>6</v>
      </c>
      <c r="F27" s="15">
        <f t="shared" ref="F27:S27" si="4">SUM(F12:F26)</f>
        <v>4</v>
      </c>
      <c r="G27" s="15">
        <f t="shared" si="4"/>
        <v>3</v>
      </c>
      <c r="H27" s="15">
        <f t="shared" si="4"/>
        <v>15</v>
      </c>
      <c r="I27" s="15">
        <f t="shared" si="4"/>
        <v>9</v>
      </c>
      <c r="J27" s="15">
        <f t="shared" si="4"/>
        <v>9</v>
      </c>
      <c r="K27" s="15">
        <f t="shared" si="4"/>
        <v>10</v>
      </c>
      <c r="L27" s="15">
        <f t="shared" si="4"/>
        <v>4</v>
      </c>
      <c r="M27" s="15">
        <f t="shared" si="4"/>
        <v>9</v>
      </c>
      <c r="N27" s="15">
        <f t="shared" si="4"/>
        <v>10</v>
      </c>
      <c r="O27" s="15">
        <f t="shared" si="4"/>
        <v>8</v>
      </c>
      <c r="P27" s="80">
        <f t="shared" si="4"/>
        <v>3</v>
      </c>
      <c r="Q27" s="86">
        <f t="shared" si="4"/>
        <v>41</v>
      </c>
      <c r="R27" s="15">
        <f t="shared" si="4"/>
        <v>25</v>
      </c>
      <c r="S27" s="53">
        <f t="shared" si="4"/>
        <v>24</v>
      </c>
    </row>
    <row r="28" spans="1:19" ht="17.100000000000001" customHeight="1" x14ac:dyDescent="0.3">
      <c r="A28" s="109"/>
      <c r="B28" s="114" t="s">
        <v>23</v>
      </c>
      <c r="C28" s="11" t="s">
        <v>56</v>
      </c>
      <c r="D28" s="18" t="s">
        <v>40</v>
      </c>
      <c r="E28" s="43">
        <v>3</v>
      </c>
      <c r="F28" s="8">
        <v>1</v>
      </c>
      <c r="G28" s="8">
        <v>3</v>
      </c>
      <c r="H28" s="8"/>
      <c r="I28" s="8"/>
      <c r="J28" s="8"/>
      <c r="K28" s="8"/>
      <c r="L28" s="8"/>
      <c r="M28" s="8"/>
      <c r="N28" s="8"/>
      <c r="O28" s="8"/>
      <c r="P28" s="76"/>
      <c r="Q28" s="39">
        <f t="shared" si="0"/>
        <v>3</v>
      </c>
      <c r="R28" s="8">
        <f t="shared" si="0"/>
        <v>1</v>
      </c>
      <c r="S28" s="18">
        <f t="shared" si="0"/>
        <v>3</v>
      </c>
    </row>
    <row r="29" spans="1:19" ht="17.100000000000001" customHeight="1" x14ac:dyDescent="0.3">
      <c r="A29" s="109"/>
      <c r="B29" s="112"/>
      <c r="C29" s="11"/>
      <c r="D29" s="18" t="s">
        <v>41</v>
      </c>
      <c r="E29" s="43">
        <v>3</v>
      </c>
      <c r="F29" s="8">
        <v>1</v>
      </c>
      <c r="G29" s="8">
        <v>3</v>
      </c>
      <c r="H29" s="8"/>
      <c r="I29" s="8"/>
      <c r="J29" s="8"/>
      <c r="K29" s="8"/>
      <c r="L29" s="8"/>
      <c r="M29" s="8"/>
      <c r="N29" s="8"/>
      <c r="O29" s="8"/>
      <c r="P29" s="76"/>
      <c r="Q29" s="39">
        <f t="shared" si="0"/>
        <v>3</v>
      </c>
      <c r="R29" s="8">
        <f t="shared" si="0"/>
        <v>1</v>
      </c>
      <c r="S29" s="18">
        <f t="shared" si="0"/>
        <v>3</v>
      </c>
    </row>
    <row r="30" spans="1:19" ht="17.100000000000001" customHeight="1" x14ac:dyDescent="0.3">
      <c r="A30" s="109"/>
      <c r="B30" s="112"/>
      <c r="C30" s="11"/>
      <c r="D30" s="18" t="s">
        <v>42</v>
      </c>
      <c r="E30" s="43">
        <v>3</v>
      </c>
      <c r="F30" s="8">
        <v>1</v>
      </c>
      <c r="G30" s="8">
        <v>3</v>
      </c>
      <c r="H30" s="8"/>
      <c r="I30" s="8"/>
      <c r="J30" s="8"/>
      <c r="K30" s="8"/>
      <c r="L30" s="8"/>
      <c r="M30" s="8"/>
      <c r="N30" s="8"/>
      <c r="O30" s="8"/>
      <c r="P30" s="76"/>
      <c r="Q30" s="39">
        <f t="shared" si="0"/>
        <v>3</v>
      </c>
      <c r="R30" s="8">
        <f t="shared" si="0"/>
        <v>1</v>
      </c>
      <c r="S30" s="18">
        <f t="shared" si="0"/>
        <v>3</v>
      </c>
    </row>
    <row r="31" spans="1:19" ht="17.100000000000001" customHeight="1" x14ac:dyDescent="0.3">
      <c r="A31" s="109"/>
      <c r="B31" s="112"/>
      <c r="C31" s="11" t="s">
        <v>56</v>
      </c>
      <c r="D31" s="18" t="s">
        <v>43</v>
      </c>
      <c r="E31" s="43">
        <v>3</v>
      </c>
      <c r="F31" s="8">
        <v>1</v>
      </c>
      <c r="G31" s="8">
        <v>3</v>
      </c>
      <c r="H31" s="8"/>
      <c r="I31" s="8"/>
      <c r="J31" s="8"/>
      <c r="K31" s="8"/>
      <c r="L31" s="8"/>
      <c r="M31" s="8"/>
      <c r="N31" s="8"/>
      <c r="O31" s="8"/>
      <c r="P31" s="76"/>
      <c r="Q31" s="39">
        <f t="shared" si="0"/>
        <v>3</v>
      </c>
      <c r="R31" s="8">
        <f t="shared" si="0"/>
        <v>1</v>
      </c>
      <c r="S31" s="18">
        <f t="shared" si="0"/>
        <v>3</v>
      </c>
    </row>
    <row r="32" spans="1:19" ht="17.100000000000001" customHeight="1" x14ac:dyDescent="0.3">
      <c r="A32" s="109"/>
      <c r="B32" s="112"/>
      <c r="C32" s="11" t="s">
        <v>56</v>
      </c>
      <c r="D32" s="18" t="s">
        <v>44</v>
      </c>
      <c r="E32" s="43">
        <v>3</v>
      </c>
      <c r="F32" s="8">
        <v>3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76"/>
      <c r="Q32" s="39">
        <f t="shared" ref="Q32:Q37" si="5">SUM(E32,H32,K32,N32)</f>
        <v>3</v>
      </c>
      <c r="R32" s="8">
        <f t="shared" ref="R32:R37" si="6">SUM(F32,I32,L32,O32)</f>
        <v>3</v>
      </c>
      <c r="S32" s="18">
        <f t="shared" ref="S32:S37" si="7">SUM(G32,J32,M32,P32)</f>
        <v>0</v>
      </c>
    </row>
    <row r="33" spans="1:19" ht="17.100000000000001" customHeight="1" x14ac:dyDescent="0.3">
      <c r="A33" s="109"/>
      <c r="B33" s="112"/>
      <c r="C33" s="11"/>
      <c r="D33" s="18" t="s">
        <v>81</v>
      </c>
      <c r="E33" s="43"/>
      <c r="F33" s="8"/>
      <c r="G33" s="8"/>
      <c r="H33" s="8"/>
      <c r="I33" s="8"/>
      <c r="J33" s="8"/>
      <c r="K33" s="8"/>
      <c r="L33" s="8"/>
      <c r="M33" s="8"/>
      <c r="N33" s="8">
        <v>3</v>
      </c>
      <c r="O33" s="8">
        <v>3</v>
      </c>
      <c r="P33" s="76">
        <v>0</v>
      </c>
      <c r="Q33" s="39">
        <f t="shared" si="5"/>
        <v>3</v>
      </c>
      <c r="R33" s="8">
        <f t="shared" si="6"/>
        <v>3</v>
      </c>
      <c r="S33" s="18">
        <f t="shared" si="7"/>
        <v>0</v>
      </c>
    </row>
    <row r="34" spans="1:19" ht="17.100000000000001" customHeight="1" x14ac:dyDescent="0.3">
      <c r="A34" s="109"/>
      <c r="B34" s="112"/>
      <c r="C34" s="11"/>
      <c r="D34" s="18" t="s">
        <v>82</v>
      </c>
      <c r="E34" s="43"/>
      <c r="F34" s="8"/>
      <c r="G34" s="8"/>
      <c r="H34" s="8"/>
      <c r="I34" s="8"/>
      <c r="J34" s="8"/>
      <c r="K34" s="8"/>
      <c r="L34" s="8"/>
      <c r="M34" s="8"/>
      <c r="N34" s="8">
        <v>3</v>
      </c>
      <c r="O34" s="8">
        <v>3</v>
      </c>
      <c r="P34" s="76">
        <v>0</v>
      </c>
      <c r="Q34" s="39">
        <f t="shared" si="5"/>
        <v>3</v>
      </c>
      <c r="R34" s="8">
        <f t="shared" si="6"/>
        <v>3</v>
      </c>
      <c r="S34" s="18">
        <f t="shared" si="7"/>
        <v>0</v>
      </c>
    </row>
    <row r="35" spans="1:19" ht="17.100000000000001" customHeight="1" x14ac:dyDescent="0.3">
      <c r="A35" s="109"/>
      <c r="B35" s="112"/>
      <c r="C35" s="11"/>
      <c r="D35" s="20" t="s">
        <v>45</v>
      </c>
      <c r="E35" s="47"/>
      <c r="F35" s="11"/>
      <c r="G35" s="11"/>
      <c r="H35" s="11">
        <v>2</v>
      </c>
      <c r="I35" s="11">
        <v>0</v>
      </c>
      <c r="J35" s="11">
        <v>3</v>
      </c>
      <c r="K35" s="11"/>
      <c r="L35" s="11"/>
      <c r="M35" s="11"/>
      <c r="N35" s="11"/>
      <c r="O35" s="11"/>
      <c r="P35" s="81"/>
      <c r="Q35" s="87">
        <f t="shared" si="5"/>
        <v>2</v>
      </c>
      <c r="R35" s="11">
        <f t="shared" si="6"/>
        <v>0</v>
      </c>
      <c r="S35" s="20">
        <f t="shared" si="7"/>
        <v>3</v>
      </c>
    </row>
    <row r="36" spans="1:19" ht="17.100000000000001" customHeight="1" x14ac:dyDescent="0.3">
      <c r="A36" s="109"/>
      <c r="B36" s="112"/>
      <c r="C36" s="11"/>
      <c r="D36" s="20" t="s">
        <v>46</v>
      </c>
      <c r="E36" s="47"/>
      <c r="F36" s="11"/>
      <c r="G36" s="11"/>
      <c r="H36" s="11">
        <v>2</v>
      </c>
      <c r="I36" s="11">
        <v>0</v>
      </c>
      <c r="J36" s="11">
        <v>3</v>
      </c>
      <c r="K36" s="11"/>
      <c r="L36" s="11"/>
      <c r="M36" s="11"/>
      <c r="N36" s="11"/>
      <c r="O36" s="11"/>
      <c r="P36" s="81"/>
      <c r="Q36" s="87">
        <f t="shared" si="5"/>
        <v>2</v>
      </c>
      <c r="R36" s="11">
        <f t="shared" si="6"/>
        <v>0</v>
      </c>
      <c r="S36" s="20">
        <f t="shared" si="7"/>
        <v>3</v>
      </c>
    </row>
    <row r="37" spans="1:19" ht="17.100000000000001" customHeight="1" x14ac:dyDescent="0.3">
      <c r="A37" s="109"/>
      <c r="B37" s="112"/>
      <c r="C37" s="11"/>
      <c r="D37" s="20" t="s">
        <v>62</v>
      </c>
      <c r="E37" s="47"/>
      <c r="F37" s="11"/>
      <c r="G37" s="11"/>
      <c r="H37" s="11">
        <v>2</v>
      </c>
      <c r="I37" s="11">
        <v>0</v>
      </c>
      <c r="J37" s="11">
        <v>3</v>
      </c>
      <c r="K37" s="11"/>
      <c r="L37" s="11"/>
      <c r="M37" s="11"/>
      <c r="N37" s="11"/>
      <c r="O37" s="11"/>
      <c r="P37" s="81"/>
      <c r="Q37" s="87">
        <f t="shared" si="5"/>
        <v>2</v>
      </c>
      <c r="R37" s="11">
        <f t="shared" si="6"/>
        <v>0</v>
      </c>
      <c r="S37" s="20">
        <f t="shared" si="7"/>
        <v>3</v>
      </c>
    </row>
    <row r="38" spans="1:19" ht="17.100000000000001" customHeight="1" x14ac:dyDescent="0.3">
      <c r="A38" s="109"/>
      <c r="B38" s="113"/>
      <c r="C38" s="123" t="s">
        <v>72</v>
      </c>
      <c r="D38" s="124"/>
      <c r="E38" s="52">
        <f>SUM(E28:E37)</f>
        <v>15</v>
      </c>
      <c r="F38" s="15">
        <f t="shared" ref="F38:S38" si="8">SUM(F28:F37)</f>
        <v>7</v>
      </c>
      <c r="G38" s="15">
        <f t="shared" si="8"/>
        <v>12</v>
      </c>
      <c r="H38" s="15">
        <f t="shared" si="8"/>
        <v>6</v>
      </c>
      <c r="I38" s="15">
        <f t="shared" si="8"/>
        <v>0</v>
      </c>
      <c r="J38" s="15">
        <f t="shared" si="8"/>
        <v>9</v>
      </c>
      <c r="K38" s="15">
        <f t="shared" si="8"/>
        <v>0</v>
      </c>
      <c r="L38" s="15">
        <f t="shared" si="8"/>
        <v>0</v>
      </c>
      <c r="M38" s="15">
        <f t="shared" si="8"/>
        <v>0</v>
      </c>
      <c r="N38" s="15">
        <f t="shared" si="8"/>
        <v>6</v>
      </c>
      <c r="O38" s="15">
        <f t="shared" si="8"/>
        <v>6</v>
      </c>
      <c r="P38" s="80">
        <f t="shared" si="8"/>
        <v>0</v>
      </c>
      <c r="Q38" s="86">
        <f t="shared" si="8"/>
        <v>27</v>
      </c>
      <c r="R38" s="15">
        <f t="shared" si="8"/>
        <v>13</v>
      </c>
      <c r="S38" s="53">
        <f t="shared" si="8"/>
        <v>21</v>
      </c>
    </row>
    <row r="39" spans="1:19" ht="17.100000000000001" customHeight="1" thickBot="1" x14ac:dyDescent="0.35">
      <c r="A39" s="110"/>
      <c r="B39" s="121" t="s">
        <v>13</v>
      </c>
      <c r="C39" s="121"/>
      <c r="D39" s="122"/>
      <c r="E39" s="51">
        <f>E27+E38</f>
        <v>21</v>
      </c>
      <c r="F39" s="22">
        <f t="shared" ref="F39:S39" si="9">F27+F38</f>
        <v>11</v>
      </c>
      <c r="G39" s="22">
        <f t="shared" si="9"/>
        <v>15</v>
      </c>
      <c r="H39" s="22">
        <f t="shared" si="9"/>
        <v>21</v>
      </c>
      <c r="I39" s="22">
        <f t="shared" si="9"/>
        <v>9</v>
      </c>
      <c r="J39" s="22">
        <f t="shared" si="9"/>
        <v>18</v>
      </c>
      <c r="K39" s="22">
        <f t="shared" si="9"/>
        <v>10</v>
      </c>
      <c r="L39" s="22">
        <f t="shared" si="9"/>
        <v>4</v>
      </c>
      <c r="M39" s="22">
        <f t="shared" si="9"/>
        <v>9</v>
      </c>
      <c r="N39" s="22">
        <f t="shared" si="9"/>
        <v>16</v>
      </c>
      <c r="O39" s="22">
        <f t="shared" si="9"/>
        <v>14</v>
      </c>
      <c r="P39" s="77">
        <f t="shared" si="9"/>
        <v>3</v>
      </c>
      <c r="Q39" s="84">
        <f t="shared" si="9"/>
        <v>68</v>
      </c>
      <c r="R39" s="22">
        <f t="shared" si="9"/>
        <v>38</v>
      </c>
      <c r="S39" s="23">
        <f t="shared" si="9"/>
        <v>45</v>
      </c>
    </row>
    <row r="40" spans="1:19" ht="17.100000000000001" customHeight="1" x14ac:dyDescent="0.3">
      <c r="A40" s="108" t="s">
        <v>14</v>
      </c>
      <c r="B40" s="57"/>
      <c r="C40" s="31"/>
      <c r="D40" s="32" t="s">
        <v>58</v>
      </c>
      <c r="E40" s="45"/>
      <c r="F40" s="31"/>
      <c r="G40" s="31"/>
      <c r="H40" s="31"/>
      <c r="I40" s="31"/>
      <c r="J40" s="31"/>
      <c r="K40" s="31">
        <v>2</v>
      </c>
      <c r="L40" s="31">
        <v>2</v>
      </c>
      <c r="M40" s="31">
        <v>0</v>
      </c>
      <c r="N40" s="31"/>
      <c r="O40" s="31"/>
      <c r="P40" s="78"/>
      <c r="Q40" s="85">
        <f t="shared" si="0"/>
        <v>2</v>
      </c>
      <c r="R40" s="31">
        <f t="shared" si="1"/>
        <v>2</v>
      </c>
      <c r="S40" s="32">
        <f t="shared" si="2"/>
        <v>0</v>
      </c>
    </row>
    <row r="41" spans="1:19" ht="17.100000000000001" customHeight="1" x14ac:dyDescent="0.3">
      <c r="A41" s="109"/>
      <c r="B41" s="60"/>
      <c r="C41" s="8"/>
      <c r="D41" s="18" t="s">
        <v>51</v>
      </c>
      <c r="E41" s="43">
        <v>2</v>
      </c>
      <c r="F41" s="8">
        <v>2</v>
      </c>
      <c r="G41" s="8">
        <v>0</v>
      </c>
      <c r="H41" s="8"/>
      <c r="I41" s="8"/>
      <c r="J41" s="8"/>
      <c r="K41" s="8"/>
      <c r="L41" s="8"/>
      <c r="M41" s="8"/>
      <c r="N41" s="8"/>
      <c r="O41" s="8"/>
      <c r="P41" s="76"/>
      <c r="Q41" s="39">
        <f t="shared" si="0"/>
        <v>2</v>
      </c>
      <c r="R41" s="8">
        <f t="shared" si="1"/>
        <v>2</v>
      </c>
      <c r="S41" s="18">
        <f t="shared" si="2"/>
        <v>0</v>
      </c>
    </row>
    <row r="42" spans="1:19" ht="17.100000000000001" customHeight="1" x14ac:dyDescent="0.3">
      <c r="A42" s="109"/>
      <c r="B42" s="58"/>
      <c r="C42" s="8"/>
      <c r="D42" s="18" t="s">
        <v>59</v>
      </c>
      <c r="E42" s="43"/>
      <c r="F42" s="8"/>
      <c r="G42" s="8"/>
      <c r="H42" s="8"/>
      <c r="I42" s="8"/>
      <c r="J42" s="8"/>
      <c r="K42" s="8">
        <v>2</v>
      </c>
      <c r="L42" s="8">
        <v>2</v>
      </c>
      <c r="M42" s="8">
        <v>0</v>
      </c>
      <c r="N42" s="8"/>
      <c r="O42" s="8"/>
      <c r="P42" s="76"/>
      <c r="Q42" s="39">
        <f t="shared" si="0"/>
        <v>2</v>
      </c>
      <c r="R42" s="8">
        <f t="shared" si="1"/>
        <v>2</v>
      </c>
      <c r="S42" s="18">
        <f t="shared" si="2"/>
        <v>0</v>
      </c>
    </row>
    <row r="43" spans="1:19" ht="17.100000000000001" customHeight="1" x14ac:dyDescent="0.3">
      <c r="A43" s="109"/>
      <c r="B43" s="59"/>
      <c r="C43" s="8"/>
      <c r="D43" s="18" t="s">
        <v>66</v>
      </c>
      <c r="E43" s="43"/>
      <c r="F43" s="8"/>
      <c r="G43" s="8"/>
      <c r="H43" s="8"/>
      <c r="I43" s="8"/>
      <c r="J43" s="8"/>
      <c r="K43" s="8">
        <v>2</v>
      </c>
      <c r="L43" s="8">
        <v>1</v>
      </c>
      <c r="M43" s="8">
        <v>2</v>
      </c>
      <c r="N43" s="8"/>
      <c r="O43" s="8"/>
      <c r="P43" s="76"/>
      <c r="Q43" s="39">
        <f t="shared" si="0"/>
        <v>2</v>
      </c>
      <c r="R43" s="8">
        <f t="shared" si="1"/>
        <v>1</v>
      </c>
      <c r="S43" s="18">
        <f t="shared" si="2"/>
        <v>2</v>
      </c>
    </row>
    <row r="44" spans="1:19" ht="17.100000000000001" customHeight="1" x14ac:dyDescent="0.3">
      <c r="A44" s="109"/>
      <c r="B44" s="59"/>
      <c r="C44" s="8"/>
      <c r="D44" s="18" t="s">
        <v>83</v>
      </c>
      <c r="E44" s="43"/>
      <c r="F44" s="8"/>
      <c r="G44" s="8"/>
      <c r="H44" s="8"/>
      <c r="I44" s="8"/>
      <c r="J44" s="8"/>
      <c r="K44" s="8"/>
      <c r="L44" s="8"/>
      <c r="M44" s="8"/>
      <c r="N44" s="8">
        <v>2</v>
      </c>
      <c r="O44" s="8">
        <v>2</v>
      </c>
      <c r="P44" s="76">
        <v>0</v>
      </c>
      <c r="Q44" s="39">
        <f t="shared" si="0"/>
        <v>2</v>
      </c>
      <c r="R44" s="8">
        <f t="shared" si="1"/>
        <v>2</v>
      </c>
      <c r="S44" s="18">
        <f t="shared" si="2"/>
        <v>0</v>
      </c>
    </row>
    <row r="45" spans="1:19" ht="17.100000000000001" customHeight="1" x14ac:dyDescent="0.3">
      <c r="A45" s="109"/>
      <c r="B45" s="59"/>
      <c r="C45" s="8"/>
      <c r="D45" s="18" t="s">
        <v>60</v>
      </c>
      <c r="E45" s="43"/>
      <c r="F45" s="8"/>
      <c r="G45" s="8"/>
      <c r="H45" s="8"/>
      <c r="I45" s="8"/>
      <c r="J45" s="8"/>
      <c r="K45" s="8">
        <v>2</v>
      </c>
      <c r="L45" s="8">
        <v>2</v>
      </c>
      <c r="M45" s="8">
        <v>0</v>
      </c>
      <c r="N45" s="8"/>
      <c r="O45" s="8"/>
      <c r="P45" s="76"/>
      <c r="Q45" s="39">
        <f t="shared" si="0"/>
        <v>2</v>
      </c>
      <c r="R45" s="8">
        <f t="shared" si="1"/>
        <v>2</v>
      </c>
      <c r="S45" s="18">
        <f t="shared" si="2"/>
        <v>0</v>
      </c>
    </row>
    <row r="46" spans="1:19" ht="17.100000000000001" customHeight="1" x14ac:dyDescent="0.3">
      <c r="A46" s="109"/>
      <c r="B46" s="59"/>
      <c r="C46" s="8"/>
      <c r="D46" s="20" t="s">
        <v>67</v>
      </c>
      <c r="E46" s="47"/>
      <c r="F46" s="11"/>
      <c r="G46" s="11"/>
      <c r="H46" s="11"/>
      <c r="I46" s="11"/>
      <c r="J46" s="11"/>
      <c r="K46" s="11">
        <v>2</v>
      </c>
      <c r="L46" s="11">
        <v>2</v>
      </c>
      <c r="M46" s="11">
        <v>0</v>
      </c>
      <c r="N46" s="11"/>
      <c r="O46" s="11"/>
      <c r="P46" s="81"/>
      <c r="Q46" s="87">
        <f t="shared" si="0"/>
        <v>2</v>
      </c>
      <c r="R46" s="11">
        <f t="shared" si="1"/>
        <v>2</v>
      </c>
      <c r="S46" s="20">
        <f t="shared" si="2"/>
        <v>0</v>
      </c>
    </row>
    <row r="47" spans="1:19" ht="17.100000000000001" customHeight="1" x14ac:dyDescent="0.3">
      <c r="A47" s="109"/>
      <c r="B47" s="59"/>
      <c r="C47" s="8"/>
      <c r="D47" s="18" t="s">
        <v>61</v>
      </c>
      <c r="E47" s="43"/>
      <c r="F47" s="8"/>
      <c r="G47" s="8"/>
      <c r="H47" s="8"/>
      <c r="I47" s="8"/>
      <c r="J47" s="8"/>
      <c r="K47" s="8">
        <v>3</v>
      </c>
      <c r="L47" s="8">
        <v>3</v>
      </c>
      <c r="M47" s="8">
        <v>0</v>
      </c>
      <c r="N47" s="8"/>
      <c r="O47" s="8"/>
      <c r="P47" s="76"/>
      <c r="Q47" s="39">
        <f t="shared" si="0"/>
        <v>3</v>
      </c>
      <c r="R47" s="8">
        <f t="shared" si="1"/>
        <v>3</v>
      </c>
      <c r="S47" s="18">
        <f t="shared" si="2"/>
        <v>0</v>
      </c>
    </row>
    <row r="48" spans="1:19" ht="17.100000000000001" customHeight="1" x14ac:dyDescent="0.3">
      <c r="A48" s="109"/>
      <c r="B48" s="59"/>
      <c r="C48" s="8"/>
      <c r="D48" s="18" t="s">
        <v>84</v>
      </c>
      <c r="E48" s="43"/>
      <c r="F48" s="8"/>
      <c r="G48" s="8"/>
      <c r="H48" s="8"/>
      <c r="I48" s="8"/>
      <c r="J48" s="8"/>
      <c r="K48" s="8"/>
      <c r="L48" s="8"/>
      <c r="M48" s="8"/>
      <c r="N48" s="8">
        <v>2</v>
      </c>
      <c r="O48" s="8">
        <v>1</v>
      </c>
      <c r="P48" s="76">
        <v>2</v>
      </c>
      <c r="Q48" s="39">
        <f t="shared" si="0"/>
        <v>2</v>
      </c>
      <c r="R48" s="8">
        <f t="shared" si="1"/>
        <v>1</v>
      </c>
      <c r="S48" s="18">
        <f t="shared" si="2"/>
        <v>2</v>
      </c>
    </row>
    <row r="49" spans="1:19" ht="17.100000000000001" customHeight="1" x14ac:dyDescent="0.3">
      <c r="A49" s="109"/>
      <c r="B49" s="59"/>
      <c r="C49" s="8"/>
      <c r="D49" s="18" t="s">
        <v>53</v>
      </c>
      <c r="E49" s="43"/>
      <c r="F49" s="8"/>
      <c r="G49" s="8"/>
      <c r="H49" s="8">
        <v>2</v>
      </c>
      <c r="I49" s="8">
        <v>0</v>
      </c>
      <c r="J49" s="8">
        <v>4</v>
      </c>
      <c r="K49" s="8"/>
      <c r="L49" s="8"/>
      <c r="M49" s="8"/>
      <c r="N49" s="8"/>
      <c r="O49" s="8"/>
      <c r="P49" s="76"/>
      <c r="Q49" s="39">
        <f t="shared" si="0"/>
        <v>2</v>
      </c>
      <c r="R49" s="8">
        <f t="shared" si="1"/>
        <v>0</v>
      </c>
      <c r="S49" s="18">
        <f t="shared" si="2"/>
        <v>4</v>
      </c>
    </row>
    <row r="50" spans="1:19" ht="17.100000000000001" customHeight="1" x14ac:dyDescent="0.3">
      <c r="A50" s="109"/>
      <c r="B50" s="59"/>
      <c r="C50" s="8"/>
      <c r="D50" s="18" t="s">
        <v>85</v>
      </c>
      <c r="E50" s="43"/>
      <c r="F50" s="8"/>
      <c r="G50" s="8"/>
      <c r="H50" s="8"/>
      <c r="I50" s="8"/>
      <c r="J50" s="8"/>
      <c r="K50" s="8"/>
      <c r="L50" s="8"/>
      <c r="M50" s="8"/>
      <c r="N50" s="8">
        <v>2</v>
      </c>
      <c r="O50" s="8">
        <v>2</v>
      </c>
      <c r="P50" s="76">
        <v>0</v>
      </c>
      <c r="Q50" s="39">
        <f t="shared" si="0"/>
        <v>2</v>
      </c>
      <c r="R50" s="8">
        <f t="shared" si="1"/>
        <v>2</v>
      </c>
      <c r="S50" s="18">
        <f t="shared" si="2"/>
        <v>0</v>
      </c>
    </row>
    <row r="51" spans="1:19" ht="17.100000000000001" customHeight="1" thickBot="1" x14ac:dyDescent="0.35">
      <c r="A51" s="110"/>
      <c r="B51" s="61"/>
      <c r="C51" s="28"/>
      <c r="D51" s="23" t="s">
        <v>15</v>
      </c>
      <c r="E51" s="51">
        <f>E40+E41+E42+E43+E44+E45+E46+E47+E48+E49+E50</f>
        <v>2</v>
      </c>
      <c r="F51" s="22">
        <f t="shared" ref="F51:S51" si="10">SUM(F40:F50)</f>
        <v>2</v>
      </c>
      <c r="G51" s="22">
        <f t="shared" si="10"/>
        <v>0</v>
      </c>
      <c r="H51" s="22">
        <f t="shared" si="10"/>
        <v>2</v>
      </c>
      <c r="I51" s="22">
        <f t="shared" si="10"/>
        <v>0</v>
      </c>
      <c r="J51" s="22">
        <f t="shared" si="10"/>
        <v>4</v>
      </c>
      <c r="K51" s="22">
        <f t="shared" si="10"/>
        <v>13</v>
      </c>
      <c r="L51" s="22">
        <f t="shared" si="10"/>
        <v>12</v>
      </c>
      <c r="M51" s="22">
        <f t="shared" si="10"/>
        <v>2</v>
      </c>
      <c r="N51" s="22">
        <f t="shared" si="10"/>
        <v>6</v>
      </c>
      <c r="O51" s="22">
        <f t="shared" si="10"/>
        <v>5</v>
      </c>
      <c r="P51" s="77">
        <f t="shared" si="10"/>
        <v>2</v>
      </c>
      <c r="Q51" s="84">
        <f t="shared" si="10"/>
        <v>23</v>
      </c>
      <c r="R51" s="22">
        <f t="shared" si="10"/>
        <v>19</v>
      </c>
      <c r="S51" s="23">
        <f t="shared" si="10"/>
        <v>8</v>
      </c>
    </row>
    <row r="52" spans="1:19" ht="17.100000000000001" customHeight="1" thickBot="1" x14ac:dyDescent="0.35">
      <c r="A52" s="105" t="s">
        <v>16</v>
      </c>
      <c r="B52" s="106"/>
      <c r="C52" s="106"/>
      <c r="D52" s="107"/>
      <c r="E52" s="54">
        <f>E11+E39+E51</f>
        <v>24</v>
      </c>
      <c r="F52" s="55">
        <f t="shared" ref="F52:S52" si="11">F11+F39+F51</f>
        <v>14</v>
      </c>
      <c r="G52" s="55">
        <f t="shared" si="11"/>
        <v>15</v>
      </c>
      <c r="H52" s="55">
        <f t="shared" si="11"/>
        <v>24</v>
      </c>
      <c r="I52" s="55">
        <f t="shared" si="11"/>
        <v>10</v>
      </c>
      <c r="J52" s="55">
        <f t="shared" si="11"/>
        <v>22</v>
      </c>
      <c r="K52" s="55">
        <f t="shared" si="11"/>
        <v>23</v>
      </c>
      <c r="L52" s="55">
        <f t="shared" si="11"/>
        <v>16</v>
      </c>
      <c r="M52" s="55">
        <f t="shared" si="11"/>
        <v>11</v>
      </c>
      <c r="N52" s="55">
        <f t="shared" si="11"/>
        <v>22</v>
      </c>
      <c r="O52" s="55">
        <f t="shared" si="11"/>
        <v>19</v>
      </c>
      <c r="P52" s="82">
        <f t="shared" si="11"/>
        <v>5</v>
      </c>
      <c r="Q52" s="88">
        <f t="shared" si="11"/>
        <v>93</v>
      </c>
      <c r="R52" s="55">
        <f t="shared" si="11"/>
        <v>59</v>
      </c>
      <c r="S52" s="56">
        <f t="shared" si="11"/>
        <v>53</v>
      </c>
    </row>
    <row r="54" spans="1:19" x14ac:dyDescent="0.3">
      <c r="A54" s="1"/>
    </row>
    <row r="55" spans="1:19" x14ac:dyDescent="0.3">
      <c r="A55" s="1"/>
    </row>
  </sheetData>
  <mergeCells count="23">
    <mergeCell ref="A2:D2"/>
    <mergeCell ref="E3:J3"/>
    <mergeCell ref="K3:P3"/>
    <mergeCell ref="E4:G4"/>
    <mergeCell ref="H4:J4"/>
    <mergeCell ref="K4:M4"/>
    <mergeCell ref="N4:P4"/>
    <mergeCell ref="A3:B5"/>
    <mergeCell ref="C3:C5"/>
    <mergeCell ref="D3:D5"/>
    <mergeCell ref="Q3:S4"/>
    <mergeCell ref="B11:D11"/>
    <mergeCell ref="C27:D27"/>
    <mergeCell ref="C38:D38"/>
    <mergeCell ref="B39:D39"/>
    <mergeCell ref="A52:D52"/>
    <mergeCell ref="A12:A39"/>
    <mergeCell ref="A6:A11"/>
    <mergeCell ref="B12:B27"/>
    <mergeCell ref="B28:B38"/>
    <mergeCell ref="B6:B7"/>
    <mergeCell ref="B8:B10"/>
    <mergeCell ref="A40:A51"/>
  </mergeCells>
  <phoneticPr fontId="1" type="noConversion"/>
  <pageMargins left="0.59055118110236227" right="0.59055118110236227" top="0.35433070866141736" bottom="0.35433070866141736" header="0.31496062992125984" footer="0.31496062992125984"/>
  <pageSetup paperSize="9" scale="78" orientation="portrait" r:id="rId1"/>
  <headerFooter>
    <oddHeader>&amp;C&amp;"굴림,굵게"&amp;12 2014~2015학년도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0"/>
  <sheetViews>
    <sheetView topLeftCell="A13" zoomScaleNormal="100" workbookViewId="0">
      <selection activeCell="D39" sqref="D39"/>
    </sheetView>
  </sheetViews>
  <sheetFormatPr defaultRowHeight="16.5" x14ac:dyDescent="0.3"/>
  <cols>
    <col min="1" max="1" width="6" style="2" customWidth="1"/>
    <col min="2" max="2" width="4.625" style="2" customWidth="1"/>
    <col min="3" max="3" width="7.5" style="2" bestFit="1" customWidth="1"/>
    <col min="4" max="4" width="20" style="2" bestFit="1" customWidth="1"/>
    <col min="5" max="19" width="4.5" style="3" bestFit="1" customWidth="1"/>
  </cols>
  <sheetData>
    <row r="2" spans="1:19" ht="37.5" customHeight="1" thickBot="1" x14ac:dyDescent="0.35">
      <c r="A2" s="125" t="s">
        <v>77</v>
      </c>
      <c r="B2" s="126"/>
      <c r="C2" s="126"/>
      <c r="D2" s="12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24" customHeight="1" x14ac:dyDescent="0.3">
      <c r="A3" s="142" t="s">
        <v>0</v>
      </c>
      <c r="B3" s="143"/>
      <c r="C3" s="143" t="s">
        <v>17</v>
      </c>
      <c r="D3" s="144" t="s">
        <v>1</v>
      </c>
      <c r="E3" s="156" t="s">
        <v>18</v>
      </c>
      <c r="F3" s="143"/>
      <c r="G3" s="143"/>
      <c r="H3" s="143"/>
      <c r="I3" s="143"/>
      <c r="J3" s="143"/>
      <c r="K3" s="143" t="s">
        <v>19</v>
      </c>
      <c r="L3" s="143"/>
      <c r="M3" s="143"/>
      <c r="N3" s="143"/>
      <c r="O3" s="143"/>
      <c r="P3" s="157"/>
      <c r="Q3" s="142" t="s">
        <v>2</v>
      </c>
      <c r="R3" s="143"/>
      <c r="S3" s="144"/>
    </row>
    <row r="4" spans="1:19" x14ac:dyDescent="0.3">
      <c r="A4" s="145"/>
      <c r="B4" s="146"/>
      <c r="C4" s="146"/>
      <c r="D4" s="147"/>
      <c r="E4" s="158" t="s">
        <v>20</v>
      </c>
      <c r="F4" s="146"/>
      <c r="G4" s="146"/>
      <c r="H4" s="146" t="s">
        <v>21</v>
      </c>
      <c r="I4" s="146"/>
      <c r="J4" s="146"/>
      <c r="K4" s="146" t="s">
        <v>20</v>
      </c>
      <c r="L4" s="146"/>
      <c r="M4" s="146"/>
      <c r="N4" s="146" t="s">
        <v>21</v>
      </c>
      <c r="O4" s="146"/>
      <c r="P4" s="159"/>
      <c r="Q4" s="145"/>
      <c r="R4" s="146"/>
      <c r="S4" s="147"/>
    </row>
    <row r="5" spans="1:19" ht="17.25" thickBot="1" x14ac:dyDescent="0.35">
      <c r="A5" s="160"/>
      <c r="B5" s="161"/>
      <c r="C5" s="161"/>
      <c r="D5" s="162"/>
      <c r="E5" s="41" t="s">
        <v>3</v>
      </c>
      <c r="F5" s="28" t="s">
        <v>4</v>
      </c>
      <c r="G5" s="28" t="s">
        <v>5</v>
      </c>
      <c r="H5" s="28" t="s">
        <v>3</v>
      </c>
      <c r="I5" s="28" t="s">
        <v>4</v>
      </c>
      <c r="J5" s="28" t="s">
        <v>5</v>
      </c>
      <c r="K5" s="28" t="s">
        <v>3</v>
      </c>
      <c r="L5" s="28" t="s">
        <v>4</v>
      </c>
      <c r="M5" s="28" t="s">
        <v>5</v>
      </c>
      <c r="N5" s="28" t="s">
        <v>3</v>
      </c>
      <c r="O5" s="28" t="s">
        <v>4</v>
      </c>
      <c r="P5" s="89" t="s">
        <v>5</v>
      </c>
      <c r="Q5" s="33" t="s">
        <v>3</v>
      </c>
      <c r="R5" s="28" t="s">
        <v>4</v>
      </c>
      <c r="S5" s="29" t="s">
        <v>5</v>
      </c>
    </row>
    <row r="6" spans="1:19" ht="16.5" customHeight="1" x14ac:dyDescent="0.3">
      <c r="A6" s="108" t="s">
        <v>6</v>
      </c>
      <c r="B6" s="111" t="s">
        <v>7</v>
      </c>
      <c r="C6" s="31" t="s">
        <v>55</v>
      </c>
      <c r="D6" s="32" t="s">
        <v>8</v>
      </c>
      <c r="E6" s="45">
        <v>1</v>
      </c>
      <c r="F6" s="31">
        <v>1</v>
      </c>
      <c r="G6" s="31">
        <v>0</v>
      </c>
      <c r="H6" s="31"/>
      <c r="I6" s="31"/>
      <c r="J6" s="31"/>
      <c r="K6" s="31"/>
      <c r="L6" s="31"/>
      <c r="M6" s="31"/>
      <c r="N6" s="31"/>
      <c r="O6" s="31"/>
      <c r="P6" s="78"/>
      <c r="Q6" s="85">
        <f>SUM(E6,H6,K6,N6)</f>
        <v>1</v>
      </c>
      <c r="R6" s="31">
        <f>SUM(F6,I6,L6,O6)</f>
        <v>1</v>
      </c>
      <c r="S6" s="32">
        <f>SUM(G6,J6,M6,P6)</f>
        <v>0</v>
      </c>
    </row>
    <row r="7" spans="1:19" ht="16.5" customHeight="1" x14ac:dyDescent="0.3">
      <c r="A7" s="109"/>
      <c r="B7" s="113"/>
      <c r="C7" s="8" t="s">
        <v>55</v>
      </c>
      <c r="D7" s="18" t="s">
        <v>9</v>
      </c>
      <c r="E7" s="43"/>
      <c r="F7" s="8"/>
      <c r="G7" s="8"/>
      <c r="H7" s="8">
        <v>1</v>
      </c>
      <c r="I7" s="8">
        <v>1</v>
      </c>
      <c r="J7" s="8">
        <v>0</v>
      </c>
      <c r="K7" s="8"/>
      <c r="L7" s="8"/>
      <c r="M7" s="8"/>
      <c r="N7" s="8"/>
      <c r="O7" s="8"/>
      <c r="P7" s="76"/>
      <c r="Q7" s="39">
        <f t="shared" ref="Q7:S46" si="0">SUM(E7,H7,K7,N7)</f>
        <v>1</v>
      </c>
      <c r="R7" s="8">
        <f t="shared" si="0"/>
        <v>1</v>
      </c>
      <c r="S7" s="18">
        <f t="shared" si="0"/>
        <v>0</v>
      </c>
    </row>
    <row r="8" spans="1:19" ht="16.5" customHeight="1" x14ac:dyDescent="0.3">
      <c r="A8" s="109"/>
      <c r="B8" s="114" t="s">
        <v>10</v>
      </c>
      <c r="C8" s="8" t="s">
        <v>55</v>
      </c>
      <c r="D8" s="18" t="s">
        <v>24</v>
      </c>
      <c r="E8" s="43"/>
      <c r="F8" s="8"/>
      <c r="G8" s="8"/>
      <c r="H8" s="8"/>
      <c r="I8" s="8"/>
      <c r="J8" s="8"/>
      <c r="K8" s="8">
        <v>2</v>
      </c>
      <c r="L8" s="8">
        <v>2</v>
      </c>
      <c r="M8" s="8">
        <v>0</v>
      </c>
      <c r="N8" s="8"/>
      <c r="O8" s="8"/>
      <c r="P8" s="76"/>
      <c r="Q8" s="39">
        <f t="shared" si="0"/>
        <v>2</v>
      </c>
      <c r="R8" s="8">
        <f t="shared" si="0"/>
        <v>2</v>
      </c>
      <c r="S8" s="18">
        <f t="shared" si="0"/>
        <v>0</v>
      </c>
    </row>
    <row r="9" spans="1:19" ht="16.5" customHeight="1" x14ac:dyDescent="0.3">
      <c r="A9" s="109"/>
      <c r="B9" s="112"/>
      <c r="C9" s="8" t="s">
        <v>55</v>
      </c>
      <c r="D9" s="18" t="s">
        <v>25</v>
      </c>
      <c r="E9" s="43"/>
      <c r="F9" s="8"/>
      <c r="G9" s="8"/>
      <c r="H9" s="8"/>
      <c r="I9" s="8"/>
      <c r="J9" s="8"/>
      <c r="K9" s="8">
        <v>2</v>
      </c>
      <c r="L9" s="8">
        <v>2</v>
      </c>
      <c r="M9" s="8">
        <v>0</v>
      </c>
      <c r="N9" s="8"/>
      <c r="O9" s="8"/>
      <c r="P9" s="76"/>
      <c r="Q9" s="39">
        <f t="shared" si="0"/>
        <v>2</v>
      </c>
      <c r="R9" s="8">
        <f t="shared" si="0"/>
        <v>2</v>
      </c>
      <c r="S9" s="18">
        <f t="shared" si="0"/>
        <v>0</v>
      </c>
    </row>
    <row r="10" spans="1:19" ht="16.5" customHeight="1" x14ac:dyDescent="0.3">
      <c r="A10" s="109"/>
      <c r="B10" s="113"/>
      <c r="C10" s="8" t="s">
        <v>55</v>
      </c>
      <c r="D10" s="18" t="s">
        <v>26</v>
      </c>
      <c r="E10" s="43"/>
      <c r="F10" s="8"/>
      <c r="G10" s="8"/>
      <c r="H10" s="8"/>
      <c r="I10" s="8"/>
      <c r="J10" s="8"/>
      <c r="K10" s="8"/>
      <c r="L10" s="8"/>
      <c r="M10" s="8"/>
      <c r="N10" s="8">
        <v>2</v>
      </c>
      <c r="O10" s="8">
        <v>2</v>
      </c>
      <c r="P10" s="76">
        <v>0</v>
      </c>
      <c r="Q10" s="39">
        <f t="shared" si="0"/>
        <v>2</v>
      </c>
      <c r="R10" s="8">
        <f t="shared" si="0"/>
        <v>2</v>
      </c>
      <c r="S10" s="18">
        <f t="shared" si="0"/>
        <v>0</v>
      </c>
    </row>
    <row r="11" spans="1:19" ht="16.5" customHeight="1" thickBot="1" x14ac:dyDescent="0.35">
      <c r="A11" s="110"/>
      <c r="B11" s="148" t="s">
        <v>11</v>
      </c>
      <c r="C11" s="148"/>
      <c r="D11" s="149"/>
      <c r="E11" s="44">
        <f>SUM(E6:E10)</f>
        <v>1</v>
      </c>
      <c r="F11" s="26">
        <f t="shared" ref="F11:S11" si="1">SUM(F6:F10)</f>
        <v>1</v>
      </c>
      <c r="G11" s="26">
        <f t="shared" si="1"/>
        <v>0</v>
      </c>
      <c r="H11" s="26">
        <f t="shared" si="1"/>
        <v>1</v>
      </c>
      <c r="I11" s="26">
        <f t="shared" si="1"/>
        <v>1</v>
      </c>
      <c r="J11" s="26">
        <f t="shared" si="1"/>
        <v>0</v>
      </c>
      <c r="K11" s="26">
        <f t="shared" si="1"/>
        <v>4</v>
      </c>
      <c r="L11" s="26">
        <f t="shared" si="1"/>
        <v>4</v>
      </c>
      <c r="M11" s="26">
        <f t="shared" si="1"/>
        <v>0</v>
      </c>
      <c r="N11" s="26">
        <f t="shared" si="1"/>
        <v>2</v>
      </c>
      <c r="O11" s="26">
        <f t="shared" si="1"/>
        <v>2</v>
      </c>
      <c r="P11" s="90">
        <f t="shared" si="1"/>
        <v>0</v>
      </c>
      <c r="Q11" s="96">
        <f t="shared" si="1"/>
        <v>8</v>
      </c>
      <c r="R11" s="26">
        <f t="shared" si="1"/>
        <v>8</v>
      </c>
      <c r="S11" s="27">
        <f t="shared" si="1"/>
        <v>0</v>
      </c>
    </row>
    <row r="12" spans="1:19" ht="16.5" customHeight="1" x14ac:dyDescent="0.3">
      <c r="A12" s="137" t="s">
        <v>12</v>
      </c>
      <c r="B12" s="138" t="s">
        <v>22</v>
      </c>
      <c r="C12" s="30"/>
      <c r="D12" s="32" t="s">
        <v>27</v>
      </c>
      <c r="E12" s="45">
        <v>3</v>
      </c>
      <c r="F12" s="31">
        <v>3</v>
      </c>
      <c r="G12" s="31">
        <v>0</v>
      </c>
      <c r="H12" s="31"/>
      <c r="I12" s="31"/>
      <c r="J12" s="31"/>
      <c r="K12" s="31"/>
      <c r="L12" s="31"/>
      <c r="M12" s="31"/>
      <c r="N12" s="31"/>
      <c r="O12" s="31"/>
      <c r="P12" s="78"/>
      <c r="Q12" s="85">
        <f t="shared" si="0"/>
        <v>3</v>
      </c>
      <c r="R12" s="31">
        <f t="shared" si="0"/>
        <v>3</v>
      </c>
      <c r="S12" s="32">
        <f t="shared" si="0"/>
        <v>0</v>
      </c>
    </row>
    <row r="13" spans="1:19" ht="16.5" customHeight="1" x14ac:dyDescent="0.3">
      <c r="A13" s="137"/>
      <c r="B13" s="139"/>
      <c r="C13" s="10"/>
      <c r="D13" s="18" t="s">
        <v>28</v>
      </c>
      <c r="E13" s="43">
        <v>3</v>
      </c>
      <c r="F13" s="8">
        <v>1</v>
      </c>
      <c r="G13" s="8">
        <v>3</v>
      </c>
      <c r="H13" s="8"/>
      <c r="I13" s="8"/>
      <c r="J13" s="8"/>
      <c r="K13" s="8"/>
      <c r="L13" s="8"/>
      <c r="M13" s="8"/>
      <c r="N13" s="8"/>
      <c r="O13" s="8"/>
      <c r="P13" s="76"/>
      <c r="Q13" s="39">
        <f t="shared" si="0"/>
        <v>3</v>
      </c>
      <c r="R13" s="8">
        <f t="shared" si="0"/>
        <v>1</v>
      </c>
      <c r="S13" s="18">
        <f t="shared" si="0"/>
        <v>3</v>
      </c>
    </row>
    <row r="14" spans="1:19" ht="16.5" customHeight="1" x14ac:dyDescent="0.3">
      <c r="A14" s="137"/>
      <c r="B14" s="139"/>
      <c r="C14" s="11" t="s">
        <v>56</v>
      </c>
      <c r="D14" s="18" t="s">
        <v>29</v>
      </c>
      <c r="E14" s="43"/>
      <c r="F14" s="8"/>
      <c r="G14" s="8"/>
      <c r="H14" s="12">
        <v>3</v>
      </c>
      <c r="I14" s="12">
        <v>1</v>
      </c>
      <c r="J14" s="12">
        <v>3</v>
      </c>
      <c r="K14" s="8"/>
      <c r="L14" s="8"/>
      <c r="M14" s="8"/>
      <c r="N14" s="8"/>
      <c r="O14" s="8"/>
      <c r="P14" s="76"/>
      <c r="Q14" s="39">
        <f t="shared" si="0"/>
        <v>3</v>
      </c>
      <c r="R14" s="8">
        <f t="shared" si="0"/>
        <v>1</v>
      </c>
      <c r="S14" s="18">
        <f t="shared" si="0"/>
        <v>3</v>
      </c>
    </row>
    <row r="15" spans="1:19" ht="16.5" customHeight="1" x14ac:dyDescent="0.3">
      <c r="A15" s="137"/>
      <c r="B15" s="139"/>
      <c r="C15" s="11"/>
      <c r="D15" s="18" t="s">
        <v>30</v>
      </c>
      <c r="E15" s="43"/>
      <c r="F15" s="8"/>
      <c r="G15" s="8"/>
      <c r="H15" s="12">
        <v>3</v>
      </c>
      <c r="I15" s="12">
        <v>3</v>
      </c>
      <c r="J15" s="12">
        <v>0</v>
      </c>
      <c r="K15" s="8"/>
      <c r="L15" s="8"/>
      <c r="M15" s="8"/>
      <c r="N15" s="8"/>
      <c r="O15" s="8"/>
      <c r="P15" s="76"/>
      <c r="Q15" s="39">
        <f t="shared" si="0"/>
        <v>3</v>
      </c>
      <c r="R15" s="8">
        <f t="shared" si="0"/>
        <v>3</v>
      </c>
      <c r="S15" s="18">
        <f t="shared" si="0"/>
        <v>0</v>
      </c>
    </row>
    <row r="16" spans="1:19" ht="16.5" customHeight="1" x14ac:dyDescent="0.3">
      <c r="A16" s="137"/>
      <c r="B16" s="139"/>
      <c r="C16" s="11" t="s">
        <v>56</v>
      </c>
      <c r="D16" s="18" t="s">
        <v>31</v>
      </c>
      <c r="E16" s="43"/>
      <c r="F16" s="8"/>
      <c r="G16" s="8"/>
      <c r="H16" s="12">
        <v>3</v>
      </c>
      <c r="I16" s="12">
        <v>3</v>
      </c>
      <c r="J16" s="12">
        <v>0</v>
      </c>
      <c r="K16" s="8"/>
      <c r="L16" s="8"/>
      <c r="M16" s="8"/>
      <c r="N16" s="8"/>
      <c r="O16" s="8"/>
      <c r="P16" s="76"/>
      <c r="Q16" s="39">
        <f t="shared" si="0"/>
        <v>3</v>
      </c>
      <c r="R16" s="8">
        <f t="shared" si="0"/>
        <v>3</v>
      </c>
      <c r="S16" s="18">
        <f t="shared" si="0"/>
        <v>0</v>
      </c>
    </row>
    <row r="17" spans="1:19" ht="16.5" customHeight="1" x14ac:dyDescent="0.3">
      <c r="A17" s="137"/>
      <c r="B17" s="139"/>
      <c r="C17" s="11" t="s">
        <v>56</v>
      </c>
      <c r="D17" s="18" t="s">
        <v>32</v>
      </c>
      <c r="E17" s="43"/>
      <c r="F17" s="8"/>
      <c r="G17" s="8"/>
      <c r="H17" s="12">
        <v>3</v>
      </c>
      <c r="I17" s="12">
        <v>1</v>
      </c>
      <c r="J17" s="12">
        <v>3</v>
      </c>
      <c r="K17" s="8"/>
      <c r="L17" s="8"/>
      <c r="M17" s="8"/>
      <c r="N17" s="8"/>
      <c r="O17" s="8"/>
      <c r="P17" s="76"/>
      <c r="Q17" s="39">
        <f t="shared" si="0"/>
        <v>3</v>
      </c>
      <c r="R17" s="8">
        <f t="shared" si="0"/>
        <v>1</v>
      </c>
      <c r="S17" s="18">
        <f t="shared" si="0"/>
        <v>3</v>
      </c>
    </row>
    <row r="18" spans="1:19" ht="16.5" customHeight="1" x14ac:dyDescent="0.3">
      <c r="A18" s="137"/>
      <c r="B18" s="139"/>
      <c r="C18" s="11" t="s">
        <v>56</v>
      </c>
      <c r="D18" s="18" t="s">
        <v>33</v>
      </c>
      <c r="E18" s="43"/>
      <c r="F18" s="8"/>
      <c r="G18" s="8"/>
      <c r="H18" s="8">
        <v>3</v>
      </c>
      <c r="I18" s="8">
        <v>1</v>
      </c>
      <c r="J18" s="8">
        <v>3</v>
      </c>
      <c r="K18" s="8"/>
      <c r="L18" s="8"/>
      <c r="M18" s="8"/>
      <c r="N18" s="8"/>
      <c r="O18" s="8"/>
      <c r="P18" s="76"/>
      <c r="Q18" s="39">
        <f t="shared" si="0"/>
        <v>3</v>
      </c>
      <c r="R18" s="8">
        <f t="shared" si="0"/>
        <v>1</v>
      </c>
      <c r="S18" s="18">
        <f t="shared" si="0"/>
        <v>3</v>
      </c>
    </row>
    <row r="19" spans="1:19" ht="16.5" customHeight="1" x14ac:dyDescent="0.3">
      <c r="A19" s="137"/>
      <c r="B19" s="139"/>
      <c r="C19" s="11" t="s">
        <v>56</v>
      </c>
      <c r="D19" s="18" t="s">
        <v>34</v>
      </c>
      <c r="E19" s="43"/>
      <c r="F19" s="8"/>
      <c r="G19" s="8"/>
      <c r="H19" s="8"/>
      <c r="I19" s="8"/>
      <c r="J19" s="8"/>
      <c r="K19" s="8"/>
      <c r="L19" s="8"/>
      <c r="M19" s="8"/>
      <c r="N19" s="8">
        <v>3</v>
      </c>
      <c r="O19" s="8">
        <v>3</v>
      </c>
      <c r="P19" s="79">
        <v>0</v>
      </c>
      <c r="Q19" s="39">
        <f t="shared" si="0"/>
        <v>3</v>
      </c>
      <c r="R19" s="8">
        <f t="shared" si="0"/>
        <v>3</v>
      </c>
      <c r="S19" s="18">
        <f t="shared" si="0"/>
        <v>0</v>
      </c>
    </row>
    <row r="20" spans="1:19" ht="16.5" customHeight="1" x14ac:dyDescent="0.3">
      <c r="A20" s="137"/>
      <c r="B20" s="139"/>
      <c r="C20" s="11" t="s">
        <v>56</v>
      </c>
      <c r="D20" s="18" t="s">
        <v>35</v>
      </c>
      <c r="E20" s="43"/>
      <c r="F20" s="8"/>
      <c r="G20" s="8"/>
      <c r="H20" s="8"/>
      <c r="I20" s="8"/>
      <c r="J20" s="8"/>
      <c r="K20" s="8">
        <v>3</v>
      </c>
      <c r="L20" s="8">
        <v>1</v>
      </c>
      <c r="M20" s="8">
        <v>3</v>
      </c>
      <c r="N20" s="8"/>
      <c r="O20" s="8"/>
      <c r="P20" s="76"/>
      <c r="Q20" s="39">
        <f t="shared" si="0"/>
        <v>3</v>
      </c>
      <c r="R20" s="8">
        <f t="shared" si="0"/>
        <v>1</v>
      </c>
      <c r="S20" s="18">
        <f t="shared" si="0"/>
        <v>3</v>
      </c>
    </row>
    <row r="21" spans="1:19" ht="16.5" customHeight="1" x14ac:dyDescent="0.3">
      <c r="A21" s="137"/>
      <c r="B21" s="139"/>
      <c r="C21" s="11" t="s">
        <v>56</v>
      </c>
      <c r="D21" s="18" t="s">
        <v>36</v>
      </c>
      <c r="E21" s="43"/>
      <c r="F21" s="8"/>
      <c r="G21" s="8"/>
      <c r="H21" s="8"/>
      <c r="I21" s="8"/>
      <c r="J21" s="8"/>
      <c r="K21" s="8"/>
      <c r="L21" s="8"/>
      <c r="M21" s="8"/>
      <c r="N21" s="8">
        <v>3</v>
      </c>
      <c r="O21" s="8">
        <v>3</v>
      </c>
      <c r="P21" s="76">
        <v>0</v>
      </c>
      <c r="Q21" s="39">
        <f t="shared" si="0"/>
        <v>3</v>
      </c>
      <c r="R21" s="8">
        <f t="shared" si="0"/>
        <v>3</v>
      </c>
      <c r="S21" s="18">
        <f t="shared" si="0"/>
        <v>0</v>
      </c>
    </row>
    <row r="22" spans="1:19" ht="16.5" customHeight="1" x14ac:dyDescent="0.3">
      <c r="A22" s="137"/>
      <c r="B22" s="139"/>
      <c r="C22" s="11" t="s">
        <v>56</v>
      </c>
      <c r="D22" s="18" t="s">
        <v>37</v>
      </c>
      <c r="E22" s="43"/>
      <c r="F22" s="8"/>
      <c r="G22" s="8"/>
      <c r="H22" s="8"/>
      <c r="I22" s="8"/>
      <c r="J22" s="8"/>
      <c r="K22" s="8">
        <v>3</v>
      </c>
      <c r="L22" s="8">
        <v>1</v>
      </c>
      <c r="M22" s="8">
        <v>3</v>
      </c>
      <c r="N22" s="8"/>
      <c r="O22" s="8"/>
      <c r="P22" s="76"/>
      <c r="Q22" s="39">
        <f t="shared" si="0"/>
        <v>3</v>
      </c>
      <c r="R22" s="8">
        <f t="shared" si="0"/>
        <v>1</v>
      </c>
      <c r="S22" s="18">
        <f t="shared" si="0"/>
        <v>3</v>
      </c>
    </row>
    <row r="23" spans="1:19" ht="16.5" customHeight="1" x14ac:dyDescent="0.3">
      <c r="A23" s="137"/>
      <c r="B23" s="139"/>
      <c r="C23" s="11" t="s">
        <v>56</v>
      </c>
      <c r="D23" s="18" t="s">
        <v>38</v>
      </c>
      <c r="E23" s="43"/>
      <c r="F23" s="8"/>
      <c r="G23" s="8"/>
      <c r="H23" s="8"/>
      <c r="I23" s="8"/>
      <c r="J23" s="8"/>
      <c r="K23" s="8">
        <v>3</v>
      </c>
      <c r="L23" s="8">
        <v>1</v>
      </c>
      <c r="M23" s="8">
        <v>3</v>
      </c>
      <c r="N23" s="8"/>
      <c r="O23" s="8"/>
      <c r="P23" s="76"/>
      <c r="Q23" s="39">
        <f t="shared" si="0"/>
        <v>3</v>
      </c>
      <c r="R23" s="8">
        <f t="shared" si="0"/>
        <v>1</v>
      </c>
      <c r="S23" s="18">
        <f t="shared" si="0"/>
        <v>3</v>
      </c>
    </row>
    <row r="24" spans="1:19" ht="16.5" customHeight="1" x14ac:dyDescent="0.3">
      <c r="A24" s="137"/>
      <c r="B24" s="139"/>
      <c r="C24" s="11" t="s">
        <v>56</v>
      </c>
      <c r="D24" s="18" t="s">
        <v>39</v>
      </c>
      <c r="E24" s="43"/>
      <c r="F24" s="8"/>
      <c r="G24" s="8"/>
      <c r="H24" s="8"/>
      <c r="I24" s="8"/>
      <c r="J24" s="8"/>
      <c r="K24" s="8"/>
      <c r="L24" s="8"/>
      <c r="M24" s="8"/>
      <c r="N24" s="8">
        <v>3</v>
      </c>
      <c r="O24" s="8">
        <v>1</v>
      </c>
      <c r="P24" s="76">
        <v>3</v>
      </c>
      <c r="Q24" s="39">
        <f t="shared" si="0"/>
        <v>3</v>
      </c>
      <c r="R24" s="8">
        <f t="shared" si="0"/>
        <v>1</v>
      </c>
      <c r="S24" s="18">
        <f t="shared" si="0"/>
        <v>3</v>
      </c>
    </row>
    <row r="25" spans="1:19" ht="16.5" customHeight="1" x14ac:dyDescent="0.3">
      <c r="A25" s="137"/>
      <c r="B25" s="139"/>
      <c r="C25" s="11" t="s">
        <v>57</v>
      </c>
      <c r="D25" s="18" t="s">
        <v>70</v>
      </c>
      <c r="E25" s="43"/>
      <c r="F25" s="8"/>
      <c r="G25" s="8"/>
      <c r="H25" s="8"/>
      <c r="I25" s="8"/>
      <c r="J25" s="8"/>
      <c r="K25" s="8">
        <v>1</v>
      </c>
      <c r="L25" s="8">
        <v>1</v>
      </c>
      <c r="M25" s="8">
        <v>0</v>
      </c>
      <c r="N25" s="8"/>
      <c r="O25" s="8"/>
      <c r="P25" s="76"/>
      <c r="Q25" s="39">
        <f t="shared" si="0"/>
        <v>1</v>
      </c>
      <c r="R25" s="8">
        <f t="shared" si="0"/>
        <v>1</v>
      </c>
      <c r="S25" s="18">
        <f t="shared" si="0"/>
        <v>0</v>
      </c>
    </row>
    <row r="26" spans="1:19" ht="16.5" customHeight="1" x14ac:dyDescent="0.3">
      <c r="A26" s="137"/>
      <c r="B26" s="139"/>
      <c r="C26" s="11" t="s">
        <v>57</v>
      </c>
      <c r="D26" s="18" t="s">
        <v>71</v>
      </c>
      <c r="E26" s="43"/>
      <c r="F26" s="8"/>
      <c r="G26" s="8"/>
      <c r="H26" s="8"/>
      <c r="I26" s="8"/>
      <c r="J26" s="8"/>
      <c r="K26" s="8"/>
      <c r="L26" s="8"/>
      <c r="M26" s="8"/>
      <c r="N26" s="8">
        <v>1</v>
      </c>
      <c r="O26" s="8">
        <v>1</v>
      </c>
      <c r="P26" s="76">
        <v>0</v>
      </c>
      <c r="Q26" s="39">
        <f t="shared" si="0"/>
        <v>1</v>
      </c>
      <c r="R26" s="8">
        <f t="shared" si="0"/>
        <v>1</v>
      </c>
      <c r="S26" s="18">
        <f t="shared" si="0"/>
        <v>0</v>
      </c>
    </row>
    <row r="27" spans="1:19" ht="16.5" customHeight="1" thickBot="1" x14ac:dyDescent="0.35">
      <c r="A27" s="137"/>
      <c r="B27" s="140"/>
      <c r="C27" s="150" t="s">
        <v>72</v>
      </c>
      <c r="D27" s="149"/>
      <c r="E27" s="44">
        <f>SUM(E12:E26)</f>
        <v>6</v>
      </c>
      <c r="F27" s="26">
        <f t="shared" ref="F27:S27" si="2">SUM(F12:F26)</f>
        <v>4</v>
      </c>
      <c r="G27" s="26">
        <f t="shared" si="2"/>
        <v>3</v>
      </c>
      <c r="H27" s="26">
        <f t="shared" si="2"/>
        <v>15</v>
      </c>
      <c r="I27" s="26">
        <f t="shared" si="2"/>
        <v>9</v>
      </c>
      <c r="J27" s="26">
        <f t="shared" si="2"/>
        <v>9</v>
      </c>
      <c r="K27" s="26">
        <f t="shared" si="2"/>
        <v>10</v>
      </c>
      <c r="L27" s="26">
        <f t="shared" si="2"/>
        <v>4</v>
      </c>
      <c r="M27" s="26">
        <f t="shared" si="2"/>
        <v>9</v>
      </c>
      <c r="N27" s="26">
        <f t="shared" si="2"/>
        <v>10</v>
      </c>
      <c r="O27" s="26">
        <f t="shared" si="2"/>
        <v>8</v>
      </c>
      <c r="P27" s="90">
        <f t="shared" si="2"/>
        <v>3</v>
      </c>
      <c r="Q27" s="96">
        <f t="shared" si="2"/>
        <v>41</v>
      </c>
      <c r="R27" s="26">
        <f t="shared" si="2"/>
        <v>25</v>
      </c>
      <c r="S27" s="27">
        <f t="shared" si="2"/>
        <v>24</v>
      </c>
    </row>
    <row r="28" spans="1:19" ht="16.5" customHeight="1" x14ac:dyDescent="0.3">
      <c r="A28" s="137"/>
      <c r="B28" s="138" t="s">
        <v>23</v>
      </c>
      <c r="C28" s="35" t="s">
        <v>56</v>
      </c>
      <c r="D28" s="32" t="s">
        <v>40</v>
      </c>
      <c r="E28" s="45">
        <v>3</v>
      </c>
      <c r="F28" s="31">
        <v>1</v>
      </c>
      <c r="G28" s="31">
        <v>3</v>
      </c>
      <c r="H28" s="31"/>
      <c r="I28" s="31"/>
      <c r="J28" s="31"/>
      <c r="K28" s="31"/>
      <c r="L28" s="31"/>
      <c r="M28" s="31"/>
      <c r="N28" s="31"/>
      <c r="O28" s="31"/>
      <c r="P28" s="78"/>
      <c r="Q28" s="85">
        <f t="shared" si="0"/>
        <v>3</v>
      </c>
      <c r="R28" s="31">
        <f t="shared" si="0"/>
        <v>1</v>
      </c>
      <c r="S28" s="32">
        <f t="shared" si="0"/>
        <v>3</v>
      </c>
    </row>
    <row r="29" spans="1:19" ht="16.5" customHeight="1" x14ac:dyDescent="0.3">
      <c r="A29" s="137"/>
      <c r="B29" s="139"/>
      <c r="C29" s="11"/>
      <c r="D29" s="18" t="s">
        <v>41</v>
      </c>
      <c r="E29" s="43">
        <v>3</v>
      </c>
      <c r="F29" s="8">
        <v>1</v>
      </c>
      <c r="G29" s="8">
        <v>3</v>
      </c>
      <c r="H29" s="8"/>
      <c r="I29" s="8"/>
      <c r="J29" s="8"/>
      <c r="K29" s="8"/>
      <c r="L29" s="8"/>
      <c r="M29" s="8"/>
      <c r="N29" s="8"/>
      <c r="O29" s="8"/>
      <c r="P29" s="76"/>
      <c r="Q29" s="39">
        <f t="shared" si="0"/>
        <v>3</v>
      </c>
      <c r="R29" s="8">
        <f t="shared" si="0"/>
        <v>1</v>
      </c>
      <c r="S29" s="18">
        <f t="shared" si="0"/>
        <v>3</v>
      </c>
    </row>
    <row r="30" spans="1:19" ht="16.5" customHeight="1" x14ac:dyDescent="0.3">
      <c r="A30" s="137"/>
      <c r="B30" s="139"/>
      <c r="C30" s="11"/>
      <c r="D30" s="18" t="s">
        <v>42</v>
      </c>
      <c r="E30" s="43">
        <v>3</v>
      </c>
      <c r="F30" s="8">
        <v>1</v>
      </c>
      <c r="G30" s="8">
        <v>3</v>
      </c>
      <c r="H30" s="8"/>
      <c r="I30" s="8"/>
      <c r="J30" s="8"/>
      <c r="K30" s="8"/>
      <c r="L30" s="8"/>
      <c r="M30" s="8"/>
      <c r="N30" s="8"/>
      <c r="O30" s="8"/>
      <c r="P30" s="76"/>
      <c r="Q30" s="39">
        <f t="shared" si="0"/>
        <v>3</v>
      </c>
      <c r="R30" s="8">
        <f t="shared" si="0"/>
        <v>1</v>
      </c>
      <c r="S30" s="18">
        <f t="shared" si="0"/>
        <v>3</v>
      </c>
    </row>
    <row r="31" spans="1:19" ht="16.5" customHeight="1" x14ac:dyDescent="0.3">
      <c r="A31" s="137"/>
      <c r="B31" s="139"/>
      <c r="C31" s="11" t="s">
        <v>56</v>
      </c>
      <c r="D31" s="18" t="s">
        <v>43</v>
      </c>
      <c r="E31" s="43">
        <v>3</v>
      </c>
      <c r="F31" s="8">
        <v>1</v>
      </c>
      <c r="G31" s="8">
        <v>3</v>
      </c>
      <c r="H31" s="8"/>
      <c r="I31" s="8"/>
      <c r="J31" s="8"/>
      <c r="K31" s="8"/>
      <c r="L31" s="8"/>
      <c r="M31" s="8"/>
      <c r="N31" s="8"/>
      <c r="O31" s="8"/>
      <c r="P31" s="76"/>
      <c r="Q31" s="39">
        <f t="shared" si="0"/>
        <v>3</v>
      </c>
      <c r="R31" s="8">
        <f t="shared" si="0"/>
        <v>1</v>
      </c>
      <c r="S31" s="18">
        <f t="shared" si="0"/>
        <v>3</v>
      </c>
    </row>
    <row r="32" spans="1:19" ht="16.5" customHeight="1" x14ac:dyDescent="0.3">
      <c r="A32" s="137"/>
      <c r="B32" s="139"/>
      <c r="C32" s="11" t="s">
        <v>56</v>
      </c>
      <c r="D32" s="18" t="s">
        <v>44</v>
      </c>
      <c r="E32" s="43">
        <v>3</v>
      </c>
      <c r="F32" s="8">
        <v>3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76"/>
      <c r="Q32" s="39">
        <f t="shared" si="0"/>
        <v>3</v>
      </c>
      <c r="R32" s="8">
        <f t="shared" si="0"/>
        <v>3</v>
      </c>
      <c r="S32" s="18">
        <f t="shared" si="0"/>
        <v>0</v>
      </c>
    </row>
    <row r="33" spans="1:19" ht="16.5" customHeight="1" x14ac:dyDescent="0.3">
      <c r="A33" s="137"/>
      <c r="B33" s="139"/>
      <c r="C33" s="11"/>
      <c r="D33" s="73" t="s">
        <v>45</v>
      </c>
      <c r="E33" s="43"/>
      <c r="F33" s="8"/>
      <c r="G33" s="8"/>
      <c r="H33" s="8">
        <v>2</v>
      </c>
      <c r="I33" s="8">
        <v>0</v>
      </c>
      <c r="J33" s="8">
        <v>3</v>
      </c>
      <c r="K33" s="8"/>
      <c r="L33" s="8"/>
      <c r="M33" s="8"/>
      <c r="N33" s="8"/>
      <c r="O33" s="8"/>
      <c r="P33" s="76"/>
      <c r="Q33" s="39">
        <f t="shared" ref="Q33:Q35" si="3">SUM(E33,H33,K33,N33)</f>
        <v>2</v>
      </c>
      <c r="R33" s="8">
        <f t="shared" ref="R33:R35" si="4">SUM(F33,I33,L33,O33)</f>
        <v>0</v>
      </c>
      <c r="S33" s="18">
        <f t="shared" ref="S33:S35" si="5">SUM(G33,J33,M33,P33)</f>
        <v>3</v>
      </c>
    </row>
    <row r="34" spans="1:19" ht="16.5" customHeight="1" x14ac:dyDescent="0.3">
      <c r="A34" s="137"/>
      <c r="B34" s="139"/>
      <c r="C34" s="11"/>
      <c r="D34" s="73" t="s">
        <v>46</v>
      </c>
      <c r="E34" s="43"/>
      <c r="F34" s="8"/>
      <c r="G34" s="8"/>
      <c r="H34" s="8">
        <v>2</v>
      </c>
      <c r="I34" s="8">
        <v>0</v>
      </c>
      <c r="J34" s="8">
        <v>3</v>
      </c>
      <c r="K34" s="8"/>
      <c r="L34" s="8"/>
      <c r="M34" s="8"/>
      <c r="N34" s="8"/>
      <c r="O34" s="8"/>
      <c r="P34" s="76"/>
      <c r="Q34" s="39">
        <f t="shared" si="3"/>
        <v>2</v>
      </c>
      <c r="R34" s="8">
        <f t="shared" si="4"/>
        <v>0</v>
      </c>
      <c r="S34" s="18">
        <f t="shared" si="5"/>
        <v>3</v>
      </c>
    </row>
    <row r="35" spans="1:19" ht="16.5" customHeight="1" x14ac:dyDescent="0.3">
      <c r="A35" s="137"/>
      <c r="B35" s="139"/>
      <c r="C35" s="11"/>
      <c r="D35" s="73" t="s">
        <v>62</v>
      </c>
      <c r="E35" s="43"/>
      <c r="F35" s="8"/>
      <c r="G35" s="8"/>
      <c r="H35" s="8">
        <v>2</v>
      </c>
      <c r="I35" s="8">
        <v>0</v>
      </c>
      <c r="J35" s="8">
        <v>3</v>
      </c>
      <c r="K35" s="8"/>
      <c r="L35" s="8"/>
      <c r="M35" s="8"/>
      <c r="N35" s="8"/>
      <c r="O35" s="8"/>
      <c r="P35" s="76"/>
      <c r="Q35" s="39">
        <f t="shared" si="3"/>
        <v>2</v>
      </c>
      <c r="R35" s="8">
        <f t="shared" si="4"/>
        <v>0</v>
      </c>
      <c r="S35" s="18">
        <f t="shared" si="5"/>
        <v>3</v>
      </c>
    </row>
    <row r="36" spans="1:19" ht="16.5" customHeight="1" x14ac:dyDescent="0.3">
      <c r="A36" s="137"/>
      <c r="B36" s="139"/>
      <c r="C36" s="11"/>
      <c r="D36" s="20" t="s">
        <v>86</v>
      </c>
      <c r="E36" s="47"/>
      <c r="F36" s="11"/>
      <c r="G36" s="11"/>
      <c r="H36" s="11"/>
      <c r="I36" s="11"/>
      <c r="J36" s="11"/>
      <c r="K36" s="36" t="s">
        <v>63</v>
      </c>
      <c r="L36" s="36" t="s">
        <v>63</v>
      </c>
      <c r="M36" s="36" t="s">
        <v>63</v>
      </c>
      <c r="N36" s="36">
        <v>3</v>
      </c>
      <c r="O36" s="36">
        <v>1</v>
      </c>
      <c r="P36" s="91">
        <v>3</v>
      </c>
      <c r="Q36" s="87">
        <f t="shared" si="0"/>
        <v>3</v>
      </c>
      <c r="R36" s="11">
        <f t="shared" si="0"/>
        <v>1</v>
      </c>
      <c r="S36" s="20">
        <f t="shared" si="0"/>
        <v>3</v>
      </c>
    </row>
    <row r="37" spans="1:19" ht="16.5" customHeight="1" x14ac:dyDescent="0.3">
      <c r="A37" s="137"/>
      <c r="B37" s="139"/>
      <c r="C37" s="11"/>
      <c r="D37" s="20" t="s">
        <v>47</v>
      </c>
      <c r="E37" s="47"/>
      <c r="F37" s="11"/>
      <c r="G37" s="11"/>
      <c r="H37" s="11"/>
      <c r="I37" s="11"/>
      <c r="J37" s="11"/>
      <c r="K37" s="36">
        <v>2</v>
      </c>
      <c r="L37" s="36">
        <v>0</v>
      </c>
      <c r="M37" s="36">
        <v>3</v>
      </c>
      <c r="N37" s="36" t="s">
        <v>63</v>
      </c>
      <c r="O37" s="36" t="s">
        <v>64</v>
      </c>
      <c r="P37" s="91" t="s">
        <v>63</v>
      </c>
      <c r="Q37" s="87">
        <f t="shared" si="0"/>
        <v>2</v>
      </c>
      <c r="R37" s="11">
        <f t="shared" si="0"/>
        <v>0</v>
      </c>
      <c r="S37" s="20">
        <f t="shared" si="0"/>
        <v>3</v>
      </c>
    </row>
    <row r="38" spans="1:19" ht="16.5" customHeight="1" x14ac:dyDescent="0.3">
      <c r="A38" s="137"/>
      <c r="B38" s="139"/>
      <c r="C38" s="11"/>
      <c r="D38" s="21" t="s">
        <v>87</v>
      </c>
      <c r="E38" s="47"/>
      <c r="F38" s="11"/>
      <c r="G38" s="11"/>
      <c r="H38" s="11"/>
      <c r="I38" s="11"/>
      <c r="J38" s="11"/>
      <c r="K38" s="36" t="s">
        <v>63</v>
      </c>
      <c r="L38" s="36" t="s">
        <v>65</v>
      </c>
      <c r="M38" s="36" t="s">
        <v>63</v>
      </c>
      <c r="N38" s="11">
        <v>2</v>
      </c>
      <c r="O38" s="11">
        <v>0</v>
      </c>
      <c r="P38" s="81">
        <v>3</v>
      </c>
      <c r="Q38" s="87">
        <f t="shared" si="0"/>
        <v>2</v>
      </c>
      <c r="R38" s="11">
        <f t="shared" si="0"/>
        <v>0</v>
      </c>
      <c r="S38" s="20">
        <f t="shared" si="0"/>
        <v>3</v>
      </c>
    </row>
    <row r="39" spans="1:19" ht="16.5" customHeight="1" x14ac:dyDescent="0.3">
      <c r="A39" s="137"/>
      <c r="B39" s="139"/>
      <c r="C39" s="11"/>
      <c r="D39" s="21" t="s">
        <v>88</v>
      </c>
      <c r="E39" s="47"/>
      <c r="F39" s="11"/>
      <c r="G39" s="11"/>
      <c r="H39" s="11"/>
      <c r="I39" s="11"/>
      <c r="J39" s="11"/>
      <c r="K39" s="11"/>
      <c r="L39" s="11"/>
      <c r="M39" s="11"/>
      <c r="N39" s="11">
        <v>3</v>
      </c>
      <c r="O39" s="11">
        <v>3</v>
      </c>
      <c r="P39" s="81">
        <v>0</v>
      </c>
      <c r="Q39" s="87">
        <f t="shared" si="0"/>
        <v>3</v>
      </c>
      <c r="R39" s="11">
        <f t="shared" si="0"/>
        <v>3</v>
      </c>
      <c r="S39" s="20">
        <f t="shared" si="0"/>
        <v>0</v>
      </c>
    </row>
    <row r="40" spans="1:19" ht="16.5" customHeight="1" x14ac:dyDescent="0.3">
      <c r="A40" s="137"/>
      <c r="B40" s="139"/>
      <c r="C40" s="11"/>
      <c r="D40" s="21" t="s">
        <v>48</v>
      </c>
      <c r="E40" s="47"/>
      <c r="F40" s="11"/>
      <c r="G40" s="11"/>
      <c r="H40" s="11"/>
      <c r="I40" s="11"/>
      <c r="J40" s="11"/>
      <c r="K40" s="11">
        <v>3</v>
      </c>
      <c r="L40" s="11">
        <v>3</v>
      </c>
      <c r="M40" s="11">
        <v>0</v>
      </c>
      <c r="N40" s="11"/>
      <c r="O40" s="11"/>
      <c r="P40" s="81"/>
      <c r="Q40" s="87">
        <f t="shared" si="0"/>
        <v>3</v>
      </c>
      <c r="R40" s="11">
        <f t="shared" si="0"/>
        <v>3</v>
      </c>
      <c r="S40" s="20">
        <f t="shared" si="0"/>
        <v>0</v>
      </c>
    </row>
    <row r="41" spans="1:19" ht="16.5" customHeight="1" x14ac:dyDescent="0.3">
      <c r="A41" s="137"/>
      <c r="B41" s="141"/>
      <c r="C41" s="151" t="s">
        <v>78</v>
      </c>
      <c r="D41" s="152"/>
      <c r="E41" s="46">
        <f>SUM(E28:E40)</f>
        <v>15</v>
      </c>
      <c r="F41" s="9">
        <f t="shared" ref="F41:S41" si="6">SUM(F28:F40)</f>
        <v>7</v>
      </c>
      <c r="G41" s="9">
        <f t="shared" si="6"/>
        <v>12</v>
      </c>
      <c r="H41" s="9">
        <f t="shared" si="6"/>
        <v>6</v>
      </c>
      <c r="I41" s="9">
        <f t="shared" si="6"/>
        <v>0</v>
      </c>
      <c r="J41" s="9">
        <f t="shared" si="6"/>
        <v>9</v>
      </c>
      <c r="K41" s="9">
        <f t="shared" si="6"/>
        <v>5</v>
      </c>
      <c r="L41" s="9">
        <f t="shared" si="6"/>
        <v>3</v>
      </c>
      <c r="M41" s="9">
        <f t="shared" si="6"/>
        <v>3</v>
      </c>
      <c r="N41" s="9">
        <f t="shared" si="6"/>
        <v>8</v>
      </c>
      <c r="O41" s="9">
        <f t="shared" si="6"/>
        <v>4</v>
      </c>
      <c r="P41" s="92">
        <f t="shared" si="6"/>
        <v>6</v>
      </c>
      <c r="Q41" s="97">
        <f t="shared" si="6"/>
        <v>34</v>
      </c>
      <c r="R41" s="9">
        <f t="shared" si="6"/>
        <v>14</v>
      </c>
      <c r="S41" s="19">
        <f t="shared" si="6"/>
        <v>30</v>
      </c>
    </row>
    <row r="42" spans="1:19" ht="16.5" customHeight="1" thickBot="1" x14ac:dyDescent="0.35">
      <c r="A42" s="137"/>
      <c r="B42" s="153" t="s">
        <v>13</v>
      </c>
      <c r="C42" s="154"/>
      <c r="D42" s="155"/>
      <c r="E42" s="71">
        <f>E27+E41</f>
        <v>21</v>
      </c>
      <c r="F42" s="37">
        <f t="shared" ref="F42:S42" si="7">F27+F41</f>
        <v>11</v>
      </c>
      <c r="G42" s="37">
        <f t="shared" si="7"/>
        <v>15</v>
      </c>
      <c r="H42" s="37">
        <f t="shared" si="7"/>
        <v>21</v>
      </c>
      <c r="I42" s="37">
        <f t="shared" si="7"/>
        <v>9</v>
      </c>
      <c r="J42" s="37">
        <f t="shared" si="7"/>
        <v>18</v>
      </c>
      <c r="K42" s="37">
        <f t="shared" si="7"/>
        <v>15</v>
      </c>
      <c r="L42" s="37">
        <f t="shared" si="7"/>
        <v>7</v>
      </c>
      <c r="M42" s="37">
        <f t="shared" si="7"/>
        <v>12</v>
      </c>
      <c r="N42" s="37">
        <f t="shared" si="7"/>
        <v>18</v>
      </c>
      <c r="O42" s="37">
        <f t="shared" si="7"/>
        <v>12</v>
      </c>
      <c r="P42" s="93">
        <f t="shared" si="7"/>
        <v>9</v>
      </c>
      <c r="Q42" s="98">
        <f t="shared" si="7"/>
        <v>75</v>
      </c>
      <c r="R42" s="37">
        <f t="shared" si="7"/>
        <v>39</v>
      </c>
      <c r="S42" s="38">
        <f t="shared" si="7"/>
        <v>54</v>
      </c>
    </row>
    <row r="43" spans="1:19" ht="16.5" customHeight="1" x14ac:dyDescent="0.3">
      <c r="A43" s="108" t="s">
        <v>14</v>
      </c>
      <c r="B43" s="57"/>
      <c r="C43" s="31"/>
      <c r="D43" s="32" t="s">
        <v>52</v>
      </c>
      <c r="E43" s="45">
        <v>2</v>
      </c>
      <c r="F43" s="31">
        <v>2</v>
      </c>
      <c r="G43" s="31">
        <v>0</v>
      </c>
      <c r="H43" s="31"/>
      <c r="I43" s="31"/>
      <c r="J43" s="31"/>
      <c r="K43" s="31"/>
      <c r="L43" s="31"/>
      <c r="M43" s="31"/>
      <c r="N43" s="31"/>
      <c r="O43" s="31"/>
      <c r="P43" s="78"/>
      <c r="Q43" s="85">
        <f t="shared" si="0"/>
        <v>2</v>
      </c>
      <c r="R43" s="31">
        <f t="shared" si="0"/>
        <v>2</v>
      </c>
      <c r="S43" s="32">
        <f t="shared" si="0"/>
        <v>0</v>
      </c>
    </row>
    <row r="44" spans="1:19" ht="16.5" customHeight="1" x14ac:dyDescent="0.3">
      <c r="A44" s="109"/>
      <c r="B44" s="67"/>
      <c r="C44" s="8"/>
      <c r="D44" s="18" t="s">
        <v>54</v>
      </c>
      <c r="E44" s="43"/>
      <c r="F44" s="8"/>
      <c r="G44" s="8"/>
      <c r="H44" s="8">
        <v>2</v>
      </c>
      <c r="I44" s="8">
        <v>0</v>
      </c>
      <c r="J44" s="8">
        <v>4</v>
      </c>
      <c r="K44" s="8"/>
      <c r="L44" s="8"/>
      <c r="M44" s="8"/>
      <c r="N44" s="8"/>
      <c r="O44" s="8"/>
      <c r="P44" s="76"/>
      <c r="Q44" s="39">
        <f t="shared" si="0"/>
        <v>2</v>
      </c>
      <c r="R44" s="8">
        <f t="shared" si="0"/>
        <v>0</v>
      </c>
      <c r="S44" s="18">
        <f t="shared" si="0"/>
        <v>4</v>
      </c>
    </row>
    <row r="45" spans="1:19" ht="16.5" customHeight="1" x14ac:dyDescent="0.3">
      <c r="A45" s="109"/>
      <c r="B45" s="67"/>
      <c r="C45" s="8"/>
      <c r="D45" s="18"/>
      <c r="E45" s="43"/>
      <c r="F45" s="8"/>
      <c r="G45" s="8"/>
      <c r="H45" s="8"/>
      <c r="I45" s="8"/>
      <c r="J45" s="8"/>
      <c r="K45" s="8"/>
      <c r="L45" s="8"/>
      <c r="M45" s="8"/>
      <c r="N45" s="8"/>
      <c r="O45" s="8"/>
      <c r="P45" s="76"/>
      <c r="Q45" s="39">
        <f t="shared" si="0"/>
        <v>0</v>
      </c>
      <c r="R45" s="8">
        <f t="shared" si="0"/>
        <v>0</v>
      </c>
      <c r="S45" s="18">
        <f t="shared" si="0"/>
        <v>0</v>
      </c>
    </row>
    <row r="46" spans="1:19" ht="16.5" customHeight="1" thickBot="1" x14ac:dyDescent="0.35">
      <c r="A46" s="110"/>
      <c r="B46" s="58"/>
      <c r="C46" s="40"/>
      <c r="D46" s="62" t="s">
        <v>15</v>
      </c>
      <c r="E46" s="69">
        <f>SUM(E43:E45)</f>
        <v>2</v>
      </c>
      <c r="F46" s="40">
        <f t="shared" ref="F46:J46" si="8">SUM(F43:F45)</f>
        <v>2</v>
      </c>
      <c r="G46" s="40">
        <f t="shared" si="8"/>
        <v>0</v>
      </c>
      <c r="H46" s="40">
        <f t="shared" si="8"/>
        <v>2</v>
      </c>
      <c r="I46" s="40">
        <f t="shared" si="8"/>
        <v>0</v>
      </c>
      <c r="J46" s="40">
        <f t="shared" si="8"/>
        <v>4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94">
        <v>0</v>
      </c>
      <c r="Q46" s="99">
        <f t="shared" si="0"/>
        <v>4</v>
      </c>
      <c r="R46" s="40">
        <f t="shared" si="0"/>
        <v>2</v>
      </c>
      <c r="S46" s="62">
        <f t="shared" si="0"/>
        <v>4</v>
      </c>
    </row>
    <row r="47" spans="1:19" ht="16.5" customHeight="1" thickBot="1" x14ac:dyDescent="0.35">
      <c r="A47" s="134" t="s">
        <v>16</v>
      </c>
      <c r="B47" s="135"/>
      <c r="C47" s="135"/>
      <c r="D47" s="136"/>
      <c r="E47" s="72">
        <f>E11+E42+E46</f>
        <v>24</v>
      </c>
      <c r="F47" s="65">
        <f t="shared" ref="F47:S47" si="9">F11+F42+F46</f>
        <v>14</v>
      </c>
      <c r="G47" s="65">
        <f t="shared" si="9"/>
        <v>15</v>
      </c>
      <c r="H47" s="65">
        <f t="shared" si="9"/>
        <v>24</v>
      </c>
      <c r="I47" s="65">
        <f t="shared" si="9"/>
        <v>10</v>
      </c>
      <c r="J47" s="65">
        <f t="shared" si="9"/>
        <v>22</v>
      </c>
      <c r="K47" s="65">
        <f t="shared" si="9"/>
        <v>19</v>
      </c>
      <c r="L47" s="65">
        <f t="shared" si="9"/>
        <v>11</v>
      </c>
      <c r="M47" s="65">
        <f t="shared" si="9"/>
        <v>12</v>
      </c>
      <c r="N47" s="65">
        <f t="shared" si="9"/>
        <v>20</v>
      </c>
      <c r="O47" s="65">
        <f t="shared" si="9"/>
        <v>14</v>
      </c>
      <c r="P47" s="95">
        <f t="shared" si="9"/>
        <v>9</v>
      </c>
      <c r="Q47" s="100">
        <f t="shared" si="9"/>
        <v>87</v>
      </c>
      <c r="R47" s="65">
        <f t="shared" si="9"/>
        <v>49</v>
      </c>
      <c r="S47" s="66">
        <f t="shared" si="9"/>
        <v>58</v>
      </c>
    </row>
    <row r="49" spans="1:1" x14ac:dyDescent="0.3">
      <c r="A49" s="1"/>
    </row>
    <row r="50" spans="1:1" x14ac:dyDescent="0.3">
      <c r="A50" s="1"/>
    </row>
  </sheetData>
  <mergeCells count="23">
    <mergeCell ref="A2:D2"/>
    <mergeCell ref="E3:J3"/>
    <mergeCell ref="K3:P3"/>
    <mergeCell ref="E4:G4"/>
    <mergeCell ref="H4:J4"/>
    <mergeCell ref="K4:M4"/>
    <mergeCell ref="N4:P4"/>
    <mergeCell ref="A3:B5"/>
    <mergeCell ref="C3:C5"/>
    <mergeCell ref="D3:D5"/>
    <mergeCell ref="Q3:S4"/>
    <mergeCell ref="B11:D11"/>
    <mergeCell ref="C27:D27"/>
    <mergeCell ref="C41:D41"/>
    <mergeCell ref="B42:D42"/>
    <mergeCell ref="A47:D47"/>
    <mergeCell ref="A6:A11"/>
    <mergeCell ref="A12:A42"/>
    <mergeCell ref="B6:B7"/>
    <mergeCell ref="B8:B10"/>
    <mergeCell ref="B12:B27"/>
    <mergeCell ref="B28:B41"/>
    <mergeCell ref="A43:A46"/>
  </mergeCells>
  <phoneticPr fontId="1" type="noConversion"/>
  <pageMargins left="0.59055118110236227" right="0.59055118110236227" top="0.43307086614173229" bottom="0.35433070866141736" header="0.31496062992125984" footer="0.31496062992125984"/>
  <pageSetup paperSize="9" scale="78" orientation="portrait" r:id="rId1"/>
  <headerFooter>
    <oddHeader>&amp;C&amp;"굴림,굵게"&amp;12 2014~2015학년도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1"/>
  <sheetViews>
    <sheetView tabSelected="1" topLeftCell="A4" workbookViewId="0">
      <selection activeCell="D41" sqref="D41"/>
    </sheetView>
  </sheetViews>
  <sheetFormatPr defaultRowHeight="17.45" customHeight="1" x14ac:dyDescent="0.3"/>
  <cols>
    <col min="1" max="1" width="6.375" style="2" customWidth="1"/>
    <col min="2" max="2" width="4.75" style="2" customWidth="1"/>
    <col min="3" max="3" width="9" style="2"/>
    <col min="4" max="4" width="18.875" style="2" bestFit="1" customWidth="1"/>
    <col min="5" max="19" width="4.625" style="2" customWidth="1"/>
  </cols>
  <sheetData>
    <row r="2" spans="1:19" ht="37.5" customHeight="1" thickBot="1" x14ac:dyDescent="0.35">
      <c r="A2" s="125" t="s">
        <v>75</v>
      </c>
      <c r="B2" s="126"/>
      <c r="C2" s="126"/>
      <c r="D2" s="12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16" customFormat="1" ht="17.45" customHeight="1" x14ac:dyDescent="0.3">
      <c r="A3" s="142" t="s">
        <v>0</v>
      </c>
      <c r="B3" s="143"/>
      <c r="C3" s="143" t="s">
        <v>69</v>
      </c>
      <c r="D3" s="144" t="s">
        <v>1</v>
      </c>
      <c r="E3" s="156" t="s">
        <v>18</v>
      </c>
      <c r="F3" s="143"/>
      <c r="G3" s="143"/>
      <c r="H3" s="143"/>
      <c r="I3" s="143"/>
      <c r="J3" s="143"/>
      <c r="K3" s="143" t="s">
        <v>19</v>
      </c>
      <c r="L3" s="143"/>
      <c r="M3" s="143"/>
      <c r="N3" s="143"/>
      <c r="O3" s="143"/>
      <c r="P3" s="157"/>
      <c r="Q3" s="142" t="s">
        <v>2</v>
      </c>
      <c r="R3" s="143"/>
      <c r="S3" s="144"/>
    </row>
    <row r="4" spans="1:19" s="16" customFormat="1" ht="17.45" customHeight="1" x14ac:dyDescent="0.3">
      <c r="A4" s="145"/>
      <c r="B4" s="146"/>
      <c r="C4" s="146"/>
      <c r="D4" s="147"/>
      <c r="E4" s="158" t="s">
        <v>20</v>
      </c>
      <c r="F4" s="146"/>
      <c r="G4" s="146"/>
      <c r="H4" s="146" t="s">
        <v>21</v>
      </c>
      <c r="I4" s="146"/>
      <c r="J4" s="146"/>
      <c r="K4" s="146" t="s">
        <v>20</v>
      </c>
      <c r="L4" s="146"/>
      <c r="M4" s="146"/>
      <c r="N4" s="146" t="s">
        <v>21</v>
      </c>
      <c r="O4" s="146"/>
      <c r="P4" s="159"/>
      <c r="Q4" s="145"/>
      <c r="R4" s="146"/>
      <c r="S4" s="147"/>
    </row>
    <row r="5" spans="1:19" s="16" customFormat="1" ht="17.45" customHeight="1" thickBot="1" x14ac:dyDescent="0.35">
      <c r="A5" s="160"/>
      <c r="B5" s="161"/>
      <c r="C5" s="161"/>
      <c r="D5" s="162"/>
      <c r="E5" s="41" t="s">
        <v>3</v>
      </c>
      <c r="F5" s="28" t="s">
        <v>4</v>
      </c>
      <c r="G5" s="28" t="s">
        <v>5</v>
      </c>
      <c r="H5" s="28" t="s">
        <v>3</v>
      </c>
      <c r="I5" s="28" t="s">
        <v>4</v>
      </c>
      <c r="J5" s="28" t="s">
        <v>5</v>
      </c>
      <c r="K5" s="28" t="s">
        <v>3</v>
      </c>
      <c r="L5" s="28" t="s">
        <v>4</v>
      </c>
      <c r="M5" s="28" t="s">
        <v>5</v>
      </c>
      <c r="N5" s="28" t="s">
        <v>3</v>
      </c>
      <c r="O5" s="28" t="s">
        <v>4</v>
      </c>
      <c r="P5" s="89" t="s">
        <v>5</v>
      </c>
      <c r="Q5" s="33" t="s">
        <v>3</v>
      </c>
      <c r="R5" s="28" t="s">
        <v>4</v>
      </c>
      <c r="S5" s="29" t="s">
        <v>5</v>
      </c>
    </row>
    <row r="6" spans="1:19" s="16" customFormat="1" ht="17.45" customHeight="1" x14ac:dyDescent="0.3">
      <c r="A6" s="175" t="s">
        <v>6</v>
      </c>
      <c r="B6" s="113" t="s">
        <v>7</v>
      </c>
      <c r="C6" s="24" t="s">
        <v>55</v>
      </c>
      <c r="D6" s="25" t="s">
        <v>8</v>
      </c>
      <c r="E6" s="42">
        <v>1</v>
      </c>
      <c r="F6" s="24">
        <v>1</v>
      </c>
      <c r="G6" s="24">
        <v>0</v>
      </c>
      <c r="H6" s="24"/>
      <c r="I6" s="24"/>
      <c r="J6" s="24"/>
      <c r="K6" s="24"/>
      <c r="L6" s="24"/>
      <c r="M6" s="24"/>
      <c r="N6" s="24"/>
      <c r="O6" s="24"/>
      <c r="P6" s="75"/>
      <c r="Q6" s="34">
        <f>SUM(E6,H6,K6,N6)</f>
        <v>1</v>
      </c>
      <c r="R6" s="24">
        <f>SUM(F6,I6,L6,O6)</f>
        <v>1</v>
      </c>
      <c r="S6" s="25">
        <f>SUM(G6,J6,M6,P6)</f>
        <v>0</v>
      </c>
    </row>
    <row r="7" spans="1:19" s="16" customFormat="1" ht="17.45" customHeight="1" x14ac:dyDescent="0.3">
      <c r="A7" s="173"/>
      <c r="B7" s="158"/>
      <c r="C7" s="8" t="s">
        <v>55</v>
      </c>
      <c r="D7" s="18" t="s">
        <v>9</v>
      </c>
      <c r="E7" s="43"/>
      <c r="F7" s="8"/>
      <c r="G7" s="8"/>
      <c r="H7" s="8">
        <v>1</v>
      </c>
      <c r="I7" s="8">
        <v>1</v>
      </c>
      <c r="J7" s="8">
        <v>0</v>
      </c>
      <c r="K7" s="8"/>
      <c r="L7" s="8"/>
      <c r="M7" s="8"/>
      <c r="N7" s="8"/>
      <c r="O7" s="8"/>
      <c r="P7" s="76"/>
      <c r="Q7" s="39">
        <f t="shared" ref="Q7:S46" si="0">SUM(E7,H7,K7,N7)</f>
        <v>1</v>
      </c>
      <c r="R7" s="8">
        <f t="shared" si="0"/>
        <v>1</v>
      </c>
      <c r="S7" s="18">
        <f t="shared" si="0"/>
        <v>0</v>
      </c>
    </row>
    <row r="8" spans="1:19" s="16" customFormat="1" ht="17.45" customHeight="1" x14ac:dyDescent="0.3">
      <c r="A8" s="173"/>
      <c r="B8" s="158" t="s">
        <v>10</v>
      </c>
      <c r="C8" s="8" t="s">
        <v>55</v>
      </c>
      <c r="D8" s="18" t="s">
        <v>24</v>
      </c>
      <c r="E8" s="43"/>
      <c r="F8" s="8"/>
      <c r="G8" s="8"/>
      <c r="H8" s="8"/>
      <c r="I8" s="8"/>
      <c r="J8" s="8"/>
      <c r="K8" s="8">
        <v>2</v>
      </c>
      <c r="L8" s="8">
        <v>2</v>
      </c>
      <c r="M8" s="8">
        <v>0</v>
      </c>
      <c r="N8" s="8"/>
      <c r="O8" s="8"/>
      <c r="P8" s="76"/>
      <c r="Q8" s="39">
        <f t="shared" si="0"/>
        <v>2</v>
      </c>
      <c r="R8" s="8">
        <f t="shared" si="0"/>
        <v>2</v>
      </c>
      <c r="S8" s="18">
        <f t="shared" si="0"/>
        <v>0</v>
      </c>
    </row>
    <row r="9" spans="1:19" s="16" customFormat="1" ht="17.45" customHeight="1" x14ac:dyDescent="0.3">
      <c r="A9" s="173"/>
      <c r="B9" s="158"/>
      <c r="C9" s="8" t="s">
        <v>55</v>
      </c>
      <c r="D9" s="18" t="s">
        <v>25</v>
      </c>
      <c r="E9" s="43"/>
      <c r="F9" s="8"/>
      <c r="G9" s="8"/>
      <c r="H9" s="8"/>
      <c r="I9" s="8"/>
      <c r="J9" s="8"/>
      <c r="K9" s="8">
        <v>2</v>
      </c>
      <c r="L9" s="8">
        <v>2</v>
      </c>
      <c r="M9" s="8">
        <v>0</v>
      </c>
      <c r="N9" s="8"/>
      <c r="O9" s="8"/>
      <c r="P9" s="76"/>
      <c r="Q9" s="39">
        <f t="shared" si="0"/>
        <v>2</v>
      </c>
      <c r="R9" s="8">
        <f t="shared" si="0"/>
        <v>2</v>
      </c>
      <c r="S9" s="18">
        <f t="shared" si="0"/>
        <v>0</v>
      </c>
    </row>
    <row r="10" spans="1:19" s="16" customFormat="1" ht="17.45" customHeight="1" x14ac:dyDescent="0.3">
      <c r="A10" s="173"/>
      <c r="B10" s="158"/>
      <c r="C10" s="8" t="s">
        <v>55</v>
      </c>
      <c r="D10" s="18" t="s">
        <v>26</v>
      </c>
      <c r="E10" s="43"/>
      <c r="F10" s="8"/>
      <c r="G10" s="8"/>
      <c r="H10" s="8"/>
      <c r="I10" s="8"/>
      <c r="J10" s="8"/>
      <c r="K10" s="8"/>
      <c r="L10" s="8"/>
      <c r="M10" s="8"/>
      <c r="N10" s="8">
        <v>2</v>
      </c>
      <c r="O10" s="8">
        <v>2</v>
      </c>
      <c r="P10" s="76">
        <v>0</v>
      </c>
      <c r="Q10" s="39">
        <f t="shared" si="0"/>
        <v>2</v>
      </c>
      <c r="R10" s="8">
        <f t="shared" si="0"/>
        <v>2</v>
      </c>
      <c r="S10" s="18">
        <f t="shared" si="0"/>
        <v>0</v>
      </c>
    </row>
    <row r="11" spans="1:19" s="16" customFormat="1" ht="17.45" customHeight="1" thickBot="1" x14ac:dyDescent="0.35">
      <c r="A11" s="174"/>
      <c r="B11" s="176" t="s">
        <v>11</v>
      </c>
      <c r="C11" s="167"/>
      <c r="D11" s="168"/>
      <c r="E11" s="44">
        <f>SUM(E6:E10)</f>
        <v>1</v>
      </c>
      <c r="F11" s="26">
        <f t="shared" ref="F11:P11" si="1">SUM(F6:F10)</f>
        <v>1</v>
      </c>
      <c r="G11" s="26">
        <f t="shared" si="1"/>
        <v>0</v>
      </c>
      <c r="H11" s="26">
        <f t="shared" si="1"/>
        <v>1</v>
      </c>
      <c r="I11" s="26">
        <f t="shared" si="1"/>
        <v>1</v>
      </c>
      <c r="J11" s="26">
        <f t="shared" si="1"/>
        <v>0</v>
      </c>
      <c r="K11" s="26">
        <f t="shared" si="1"/>
        <v>4</v>
      </c>
      <c r="L11" s="26">
        <f t="shared" si="1"/>
        <v>4</v>
      </c>
      <c r="M11" s="26">
        <f t="shared" si="1"/>
        <v>0</v>
      </c>
      <c r="N11" s="26">
        <f t="shared" si="1"/>
        <v>2</v>
      </c>
      <c r="O11" s="26">
        <f t="shared" si="1"/>
        <v>2</v>
      </c>
      <c r="P11" s="90">
        <f t="shared" si="1"/>
        <v>0</v>
      </c>
      <c r="Q11" s="96">
        <f t="shared" si="0"/>
        <v>8</v>
      </c>
      <c r="R11" s="26">
        <f t="shared" si="0"/>
        <v>8</v>
      </c>
      <c r="S11" s="27">
        <f t="shared" si="0"/>
        <v>0</v>
      </c>
    </row>
    <row r="12" spans="1:19" s="16" customFormat="1" ht="17.45" customHeight="1" x14ac:dyDescent="0.3">
      <c r="A12" s="172" t="s">
        <v>12</v>
      </c>
      <c r="B12" s="111" t="s">
        <v>22</v>
      </c>
      <c r="C12" s="30"/>
      <c r="D12" s="32" t="s">
        <v>27</v>
      </c>
      <c r="E12" s="45">
        <v>3</v>
      </c>
      <c r="F12" s="31">
        <v>3</v>
      </c>
      <c r="G12" s="31">
        <v>0</v>
      </c>
      <c r="H12" s="31"/>
      <c r="I12" s="31"/>
      <c r="J12" s="31"/>
      <c r="K12" s="31"/>
      <c r="L12" s="31"/>
      <c r="M12" s="31"/>
      <c r="N12" s="31"/>
      <c r="O12" s="31"/>
      <c r="P12" s="78"/>
      <c r="Q12" s="85">
        <f t="shared" si="0"/>
        <v>3</v>
      </c>
      <c r="R12" s="31">
        <f t="shared" si="0"/>
        <v>3</v>
      </c>
      <c r="S12" s="32">
        <f t="shared" si="0"/>
        <v>0</v>
      </c>
    </row>
    <row r="13" spans="1:19" s="16" customFormat="1" ht="17.45" customHeight="1" x14ac:dyDescent="0.3">
      <c r="A13" s="173"/>
      <c r="B13" s="112"/>
      <c r="C13" s="10"/>
      <c r="D13" s="18" t="s">
        <v>28</v>
      </c>
      <c r="E13" s="43">
        <v>3</v>
      </c>
      <c r="F13" s="8">
        <v>1</v>
      </c>
      <c r="G13" s="8">
        <v>3</v>
      </c>
      <c r="H13" s="8"/>
      <c r="I13" s="8"/>
      <c r="J13" s="8"/>
      <c r="K13" s="8"/>
      <c r="L13" s="8"/>
      <c r="M13" s="8"/>
      <c r="N13" s="8"/>
      <c r="O13" s="8"/>
      <c r="P13" s="76"/>
      <c r="Q13" s="39">
        <f t="shared" si="0"/>
        <v>3</v>
      </c>
      <c r="R13" s="8">
        <f t="shared" si="0"/>
        <v>1</v>
      </c>
      <c r="S13" s="18">
        <f t="shared" si="0"/>
        <v>3</v>
      </c>
    </row>
    <row r="14" spans="1:19" s="16" customFormat="1" ht="17.45" customHeight="1" x14ac:dyDescent="0.3">
      <c r="A14" s="173"/>
      <c r="B14" s="112"/>
      <c r="C14" s="11" t="s">
        <v>56</v>
      </c>
      <c r="D14" s="18" t="s">
        <v>29</v>
      </c>
      <c r="E14" s="43"/>
      <c r="F14" s="8"/>
      <c r="G14" s="8"/>
      <c r="H14" s="12">
        <v>3</v>
      </c>
      <c r="I14" s="12">
        <v>1</v>
      </c>
      <c r="J14" s="12">
        <v>3</v>
      </c>
      <c r="K14" s="12"/>
      <c r="L14" s="12"/>
      <c r="M14" s="12"/>
      <c r="N14" s="12"/>
      <c r="O14" s="12"/>
      <c r="P14" s="79"/>
      <c r="Q14" s="39">
        <f t="shared" si="0"/>
        <v>3</v>
      </c>
      <c r="R14" s="8">
        <f t="shared" si="0"/>
        <v>1</v>
      </c>
      <c r="S14" s="18">
        <f t="shared" si="0"/>
        <v>3</v>
      </c>
    </row>
    <row r="15" spans="1:19" s="16" customFormat="1" ht="17.45" customHeight="1" x14ac:dyDescent="0.3">
      <c r="A15" s="173"/>
      <c r="B15" s="112"/>
      <c r="C15" s="11"/>
      <c r="D15" s="18" t="s">
        <v>30</v>
      </c>
      <c r="E15" s="43"/>
      <c r="F15" s="8"/>
      <c r="G15" s="8"/>
      <c r="H15" s="12">
        <v>3</v>
      </c>
      <c r="I15" s="12">
        <v>3</v>
      </c>
      <c r="J15" s="12">
        <v>0</v>
      </c>
      <c r="K15" s="12"/>
      <c r="L15" s="12"/>
      <c r="M15" s="12"/>
      <c r="N15" s="12"/>
      <c r="O15" s="12"/>
      <c r="P15" s="79"/>
      <c r="Q15" s="39">
        <f t="shared" si="0"/>
        <v>3</v>
      </c>
      <c r="R15" s="8">
        <f t="shared" si="0"/>
        <v>3</v>
      </c>
      <c r="S15" s="18">
        <f t="shared" si="0"/>
        <v>0</v>
      </c>
    </row>
    <row r="16" spans="1:19" s="16" customFormat="1" ht="17.45" customHeight="1" x14ac:dyDescent="0.3">
      <c r="A16" s="173"/>
      <c r="B16" s="112"/>
      <c r="C16" s="11" t="s">
        <v>56</v>
      </c>
      <c r="D16" s="18" t="s">
        <v>31</v>
      </c>
      <c r="E16" s="43"/>
      <c r="F16" s="8"/>
      <c r="G16" s="8"/>
      <c r="H16" s="12">
        <v>3</v>
      </c>
      <c r="I16" s="12">
        <v>3</v>
      </c>
      <c r="J16" s="12">
        <v>0</v>
      </c>
      <c r="K16" s="12"/>
      <c r="L16" s="12"/>
      <c r="M16" s="12"/>
      <c r="N16" s="12"/>
      <c r="O16" s="12"/>
      <c r="P16" s="79"/>
      <c r="Q16" s="39">
        <f t="shared" si="0"/>
        <v>3</v>
      </c>
      <c r="R16" s="8">
        <f t="shared" si="0"/>
        <v>3</v>
      </c>
      <c r="S16" s="18">
        <f t="shared" si="0"/>
        <v>0</v>
      </c>
    </row>
    <row r="17" spans="1:19" s="16" customFormat="1" ht="17.45" customHeight="1" x14ac:dyDescent="0.3">
      <c r="A17" s="173"/>
      <c r="B17" s="112"/>
      <c r="C17" s="11" t="s">
        <v>56</v>
      </c>
      <c r="D17" s="18" t="s">
        <v>32</v>
      </c>
      <c r="E17" s="43"/>
      <c r="F17" s="8"/>
      <c r="G17" s="8"/>
      <c r="H17" s="12">
        <v>3</v>
      </c>
      <c r="I17" s="12">
        <v>1</v>
      </c>
      <c r="J17" s="12">
        <v>3</v>
      </c>
      <c r="K17" s="12"/>
      <c r="L17" s="12"/>
      <c r="M17" s="12"/>
      <c r="N17" s="12"/>
      <c r="O17" s="12"/>
      <c r="P17" s="79"/>
      <c r="Q17" s="39">
        <f t="shared" si="0"/>
        <v>3</v>
      </c>
      <c r="R17" s="8">
        <f t="shared" si="0"/>
        <v>1</v>
      </c>
      <c r="S17" s="18">
        <f t="shared" si="0"/>
        <v>3</v>
      </c>
    </row>
    <row r="18" spans="1:19" s="16" customFormat="1" ht="17.45" customHeight="1" x14ac:dyDescent="0.3">
      <c r="A18" s="173"/>
      <c r="B18" s="112"/>
      <c r="C18" s="11" t="s">
        <v>56</v>
      </c>
      <c r="D18" s="18" t="s">
        <v>33</v>
      </c>
      <c r="E18" s="43"/>
      <c r="F18" s="8"/>
      <c r="G18" s="8"/>
      <c r="H18" s="12">
        <v>3</v>
      </c>
      <c r="I18" s="12">
        <v>1</v>
      </c>
      <c r="J18" s="12">
        <v>3</v>
      </c>
      <c r="K18" s="12"/>
      <c r="L18" s="12"/>
      <c r="M18" s="12"/>
      <c r="N18" s="12"/>
      <c r="O18" s="12"/>
      <c r="P18" s="79"/>
      <c r="Q18" s="39">
        <f t="shared" si="0"/>
        <v>3</v>
      </c>
      <c r="R18" s="8">
        <f t="shared" si="0"/>
        <v>1</v>
      </c>
      <c r="S18" s="18">
        <f t="shared" si="0"/>
        <v>3</v>
      </c>
    </row>
    <row r="19" spans="1:19" s="16" customFormat="1" ht="17.45" customHeight="1" x14ac:dyDescent="0.3">
      <c r="A19" s="173"/>
      <c r="B19" s="112"/>
      <c r="C19" s="11" t="s">
        <v>56</v>
      </c>
      <c r="D19" s="18" t="s">
        <v>34</v>
      </c>
      <c r="E19" s="43"/>
      <c r="F19" s="8"/>
      <c r="G19" s="8"/>
      <c r="H19" s="12"/>
      <c r="I19" s="12"/>
      <c r="J19" s="12"/>
      <c r="K19" s="12"/>
      <c r="L19" s="12"/>
      <c r="M19" s="12"/>
      <c r="N19" s="12">
        <v>3</v>
      </c>
      <c r="O19" s="12">
        <v>3</v>
      </c>
      <c r="P19" s="79">
        <v>0</v>
      </c>
      <c r="Q19" s="39">
        <f t="shared" si="0"/>
        <v>3</v>
      </c>
      <c r="R19" s="8">
        <f t="shared" si="0"/>
        <v>3</v>
      </c>
      <c r="S19" s="18">
        <f t="shared" si="0"/>
        <v>0</v>
      </c>
    </row>
    <row r="20" spans="1:19" s="16" customFormat="1" ht="17.45" customHeight="1" x14ac:dyDescent="0.3">
      <c r="A20" s="173"/>
      <c r="B20" s="112"/>
      <c r="C20" s="11" t="s">
        <v>56</v>
      </c>
      <c r="D20" s="18" t="s">
        <v>35</v>
      </c>
      <c r="E20" s="43"/>
      <c r="F20" s="8"/>
      <c r="G20" s="8"/>
      <c r="H20" s="8"/>
      <c r="I20" s="8"/>
      <c r="J20" s="8"/>
      <c r="K20" s="8">
        <v>3</v>
      </c>
      <c r="L20" s="8">
        <v>1</v>
      </c>
      <c r="M20" s="8">
        <v>3</v>
      </c>
      <c r="N20" s="8"/>
      <c r="O20" s="8"/>
      <c r="P20" s="76"/>
      <c r="Q20" s="39">
        <f t="shared" si="0"/>
        <v>3</v>
      </c>
      <c r="R20" s="8">
        <f t="shared" si="0"/>
        <v>1</v>
      </c>
      <c r="S20" s="18">
        <f t="shared" si="0"/>
        <v>3</v>
      </c>
    </row>
    <row r="21" spans="1:19" s="16" customFormat="1" ht="17.45" customHeight="1" x14ac:dyDescent="0.3">
      <c r="A21" s="173"/>
      <c r="B21" s="112"/>
      <c r="C21" s="11" t="s">
        <v>56</v>
      </c>
      <c r="D21" s="18" t="s">
        <v>36</v>
      </c>
      <c r="E21" s="43"/>
      <c r="F21" s="8"/>
      <c r="G21" s="8"/>
      <c r="H21" s="8"/>
      <c r="I21" s="8"/>
      <c r="J21" s="8"/>
      <c r="K21" s="8"/>
      <c r="L21" s="8"/>
      <c r="M21" s="8"/>
      <c r="N21" s="8">
        <v>3</v>
      </c>
      <c r="O21" s="8">
        <v>3</v>
      </c>
      <c r="P21" s="76">
        <v>0</v>
      </c>
      <c r="Q21" s="39">
        <f t="shared" si="0"/>
        <v>3</v>
      </c>
      <c r="R21" s="8">
        <f t="shared" si="0"/>
        <v>3</v>
      </c>
      <c r="S21" s="18">
        <f t="shared" si="0"/>
        <v>0</v>
      </c>
    </row>
    <row r="22" spans="1:19" s="16" customFormat="1" ht="17.45" customHeight="1" x14ac:dyDescent="0.3">
      <c r="A22" s="173"/>
      <c r="B22" s="112"/>
      <c r="C22" s="11" t="s">
        <v>56</v>
      </c>
      <c r="D22" s="18" t="s">
        <v>37</v>
      </c>
      <c r="E22" s="43"/>
      <c r="F22" s="8"/>
      <c r="G22" s="8"/>
      <c r="H22" s="8"/>
      <c r="I22" s="8"/>
      <c r="J22" s="8"/>
      <c r="K22" s="8">
        <v>3</v>
      </c>
      <c r="L22" s="8">
        <v>1</v>
      </c>
      <c r="M22" s="8">
        <v>3</v>
      </c>
      <c r="N22" s="8"/>
      <c r="O22" s="8"/>
      <c r="P22" s="76"/>
      <c r="Q22" s="39">
        <f t="shared" si="0"/>
        <v>3</v>
      </c>
      <c r="R22" s="8">
        <f t="shared" si="0"/>
        <v>1</v>
      </c>
      <c r="S22" s="18">
        <f t="shared" si="0"/>
        <v>3</v>
      </c>
    </row>
    <row r="23" spans="1:19" s="16" customFormat="1" ht="17.45" customHeight="1" x14ac:dyDescent="0.3">
      <c r="A23" s="173"/>
      <c r="B23" s="112"/>
      <c r="C23" s="11" t="s">
        <v>56</v>
      </c>
      <c r="D23" s="18" t="s">
        <v>38</v>
      </c>
      <c r="E23" s="43"/>
      <c r="F23" s="8"/>
      <c r="G23" s="8"/>
      <c r="H23" s="8"/>
      <c r="I23" s="8"/>
      <c r="J23" s="8"/>
      <c r="K23" s="8">
        <v>3</v>
      </c>
      <c r="L23" s="8">
        <v>1</v>
      </c>
      <c r="M23" s="8">
        <v>3</v>
      </c>
      <c r="N23" s="8"/>
      <c r="O23" s="8"/>
      <c r="P23" s="76"/>
      <c r="Q23" s="39">
        <f t="shared" si="0"/>
        <v>3</v>
      </c>
      <c r="R23" s="8">
        <f t="shared" si="0"/>
        <v>1</v>
      </c>
      <c r="S23" s="18">
        <f t="shared" si="0"/>
        <v>3</v>
      </c>
    </row>
    <row r="24" spans="1:19" s="16" customFormat="1" ht="17.45" customHeight="1" x14ac:dyDescent="0.3">
      <c r="A24" s="173"/>
      <c r="B24" s="112"/>
      <c r="C24" s="11" t="s">
        <v>56</v>
      </c>
      <c r="D24" s="18" t="s">
        <v>39</v>
      </c>
      <c r="E24" s="43"/>
      <c r="F24" s="8"/>
      <c r="G24" s="8"/>
      <c r="H24" s="8"/>
      <c r="I24" s="8"/>
      <c r="J24" s="8"/>
      <c r="K24" s="8"/>
      <c r="L24" s="8"/>
      <c r="M24" s="8"/>
      <c r="N24" s="8">
        <v>3</v>
      </c>
      <c r="O24" s="8">
        <v>1</v>
      </c>
      <c r="P24" s="76">
        <v>3</v>
      </c>
      <c r="Q24" s="39">
        <f t="shared" si="0"/>
        <v>3</v>
      </c>
      <c r="R24" s="8">
        <f t="shared" si="0"/>
        <v>1</v>
      </c>
      <c r="S24" s="18">
        <f t="shared" si="0"/>
        <v>3</v>
      </c>
    </row>
    <row r="25" spans="1:19" s="16" customFormat="1" ht="17.45" customHeight="1" x14ac:dyDescent="0.3">
      <c r="A25" s="173"/>
      <c r="B25" s="112"/>
      <c r="C25" s="11" t="s">
        <v>55</v>
      </c>
      <c r="D25" s="18" t="s">
        <v>70</v>
      </c>
      <c r="E25" s="43"/>
      <c r="F25" s="8"/>
      <c r="G25" s="8"/>
      <c r="H25" s="8"/>
      <c r="I25" s="8"/>
      <c r="J25" s="8"/>
      <c r="K25" s="8">
        <v>1</v>
      </c>
      <c r="L25" s="8">
        <v>1</v>
      </c>
      <c r="M25" s="8">
        <v>0</v>
      </c>
      <c r="N25" s="8"/>
      <c r="O25" s="8"/>
      <c r="P25" s="76"/>
      <c r="Q25" s="39">
        <f t="shared" si="0"/>
        <v>1</v>
      </c>
      <c r="R25" s="8">
        <f t="shared" si="0"/>
        <v>1</v>
      </c>
      <c r="S25" s="18">
        <f t="shared" si="0"/>
        <v>0</v>
      </c>
    </row>
    <row r="26" spans="1:19" s="16" customFormat="1" ht="17.45" customHeight="1" x14ac:dyDescent="0.3">
      <c r="A26" s="173"/>
      <c r="B26" s="112"/>
      <c r="C26" s="11" t="s">
        <v>55</v>
      </c>
      <c r="D26" s="18" t="s">
        <v>71</v>
      </c>
      <c r="E26" s="43"/>
      <c r="F26" s="8"/>
      <c r="G26" s="8"/>
      <c r="H26" s="8"/>
      <c r="I26" s="8"/>
      <c r="J26" s="8"/>
      <c r="K26" s="8"/>
      <c r="L26" s="8"/>
      <c r="M26" s="8"/>
      <c r="N26" s="8">
        <v>1</v>
      </c>
      <c r="O26" s="8">
        <v>1</v>
      </c>
      <c r="P26" s="76">
        <v>0</v>
      </c>
      <c r="Q26" s="39">
        <f t="shared" si="0"/>
        <v>1</v>
      </c>
      <c r="R26" s="8">
        <f t="shared" si="0"/>
        <v>1</v>
      </c>
      <c r="S26" s="18">
        <f t="shared" si="0"/>
        <v>0</v>
      </c>
    </row>
    <row r="27" spans="1:19" s="16" customFormat="1" ht="17.45" customHeight="1" thickBot="1" x14ac:dyDescent="0.35">
      <c r="A27" s="173"/>
      <c r="B27" s="166"/>
      <c r="C27" s="167" t="s">
        <v>72</v>
      </c>
      <c r="D27" s="168"/>
      <c r="E27" s="44">
        <f>SUM(E12:E26)</f>
        <v>6</v>
      </c>
      <c r="F27" s="26">
        <f t="shared" ref="F27:S27" si="2">SUM(F12:F26)</f>
        <v>4</v>
      </c>
      <c r="G27" s="26">
        <f t="shared" si="2"/>
        <v>3</v>
      </c>
      <c r="H27" s="26">
        <f t="shared" si="2"/>
        <v>15</v>
      </c>
      <c r="I27" s="26">
        <f t="shared" si="2"/>
        <v>9</v>
      </c>
      <c r="J27" s="26">
        <f t="shared" si="2"/>
        <v>9</v>
      </c>
      <c r="K27" s="26">
        <f t="shared" si="2"/>
        <v>10</v>
      </c>
      <c r="L27" s="26">
        <f t="shared" si="2"/>
        <v>4</v>
      </c>
      <c r="M27" s="26">
        <f t="shared" si="2"/>
        <v>9</v>
      </c>
      <c r="N27" s="26">
        <f t="shared" si="2"/>
        <v>10</v>
      </c>
      <c r="O27" s="26">
        <f t="shared" si="2"/>
        <v>8</v>
      </c>
      <c r="P27" s="90">
        <f t="shared" si="2"/>
        <v>3</v>
      </c>
      <c r="Q27" s="96">
        <f t="shared" si="2"/>
        <v>41</v>
      </c>
      <c r="R27" s="26">
        <f t="shared" si="2"/>
        <v>25</v>
      </c>
      <c r="S27" s="27">
        <f t="shared" si="2"/>
        <v>24</v>
      </c>
    </row>
    <row r="28" spans="1:19" s="16" customFormat="1" ht="17.45" customHeight="1" x14ac:dyDescent="0.3">
      <c r="A28" s="173"/>
      <c r="B28" s="142" t="s">
        <v>23</v>
      </c>
      <c r="C28" s="35" t="s">
        <v>56</v>
      </c>
      <c r="D28" s="32" t="s">
        <v>40</v>
      </c>
      <c r="E28" s="45">
        <v>3</v>
      </c>
      <c r="F28" s="31">
        <v>1</v>
      </c>
      <c r="G28" s="31">
        <v>3</v>
      </c>
      <c r="H28" s="31"/>
      <c r="I28" s="31"/>
      <c r="J28" s="31"/>
      <c r="K28" s="31"/>
      <c r="L28" s="31"/>
      <c r="M28" s="31"/>
      <c r="N28" s="31"/>
      <c r="O28" s="31"/>
      <c r="P28" s="78"/>
      <c r="Q28" s="85">
        <f t="shared" si="0"/>
        <v>3</v>
      </c>
      <c r="R28" s="31">
        <f t="shared" si="0"/>
        <v>1</v>
      </c>
      <c r="S28" s="32">
        <f t="shared" si="0"/>
        <v>3</v>
      </c>
    </row>
    <row r="29" spans="1:19" s="16" customFormat="1" ht="17.45" customHeight="1" x14ac:dyDescent="0.3">
      <c r="A29" s="173"/>
      <c r="B29" s="145"/>
      <c r="C29" s="11"/>
      <c r="D29" s="18" t="s">
        <v>41</v>
      </c>
      <c r="E29" s="43">
        <v>3</v>
      </c>
      <c r="F29" s="8">
        <v>1</v>
      </c>
      <c r="G29" s="8">
        <v>3</v>
      </c>
      <c r="H29" s="8"/>
      <c r="I29" s="8"/>
      <c r="J29" s="8"/>
      <c r="K29" s="8"/>
      <c r="L29" s="8"/>
      <c r="M29" s="8"/>
      <c r="N29" s="8"/>
      <c r="O29" s="8"/>
      <c r="P29" s="76"/>
      <c r="Q29" s="39">
        <f t="shared" si="0"/>
        <v>3</v>
      </c>
      <c r="R29" s="8">
        <f t="shared" si="0"/>
        <v>1</v>
      </c>
      <c r="S29" s="18">
        <f t="shared" si="0"/>
        <v>3</v>
      </c>
    </row>
    <row r="30" spans="1:19" s="16" customFormat="1" ht="17.45" customHeight="1" x14ac:dyDescent="0.3">
      <c r="A30" s="173"/>
      <c r="B30" s="145"/>
      <c r="C30" s="11"/>
      <c r="D30" s="18" t="s">
        <v>42</v>
      </c>
      <c r="E30" s="43">
        <v>3</v>
      </c>
      <c r="F30" s="8">
        <v>1</v>
      </c>
      <c r="G30" s="8">
        <v>3</v>
      </c>
      <c r="H30" s="8"/>
      <c r="I30" s="8"/>
      <c r="J30" s="8"/>
      <c r="K30" s="8"/>
      <c r="L30" s="8"/>
      <c r="M30" s="8"/>
      <c r="N30" s="8"/>
      <c r="O30" s="8"/>
      <c r="P30" s="76"/>
      <c r="Q30" s="39">
        <f t="shared" si="0"/>
        <v>3</v>
      </c>
      <c r="R30" s="8">
        <f t="shared" si="0"/>
        <v>1</v>
      </c>
      <c r="S30" s="18">
        <f t="shared" si="0"/>
        <v>3</v>
      </c>
    </row>
    <row r="31" spans="1:19" s="16" customFormat="1" ht="17.45" customHeight="1" x14ac:dyDescent="0.3">
      <c r="A31" s="173"/>
      <c r="B31" s="145"/>
      <c r="C31" s="11" t="s">
        <v>56</v>
      </c>
      <c r="D31" s="18" t="s">
        <v>43</v>
      </c>
      <c r="E31" s="43">
        <v>3</v>
      </c>
      <c r="F31" s="8">
        <v>1</v>
      </c>
      <c r="G31" s="8">
        <v>3</v>
      </c>
      <c r="H31" s="8"/>
      <c r="I31" s="8"/>
      <c r="J31" s="8"/>
      <c r="K31" s="8"/>
      <c r="L31" s="8"/>
      <c r="M31" s="8"/>
      <c r="N31" s="8"/>
      <c r="O31" s="8"/>
      <c r="P31" s="76"/>
      <c r="Q31" s="39">
        <f t="shared" si="0"/>
        <v>3</v>
      </c>
      <c r="R31" s="8">
        <f t="shared" si="0"/>
        <v>1</v>
      </c>
      <c r="S31" s="18">
        <f t="shared" si="0"/>
        <v>3</v>
      </c>
    </row>
    <row r="32" spans="1:19" s="16" customFormat="1" ht="17.45" customHeight="1" x14ac:dyDescent="0.3">
      <c r="A32" s="173"/>
      <c r="B32" s="145"/>
      <c r="C32" s="11" t="s">
        <v>56</v>
      </c>
      <c r="D32" s="18" t="s">
        <v>44</v>
      </c>
      <c r="E32" s="43">
        <v>3</v>
      </c>
      <c r="F32" s="8">
        <v>3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76"/>
      <c r="Q32" s="39">
        <f t="shared" si="0"/>
        <v>3</v>
      </c>
      <c r="R32" s="8">
        <f t="shared" si="0"/>
        <v>3</v>
      </c>
      <c r="S32" s="18">
        <f t="shared" si="0"/>
        <v>0</v>
      </c>
    </row>
    <row r="33" spans="1:19" s="16" customFormat="1" ht="17.45" customHeight="1" x14ac:dyDescent="0.3">
      <c r="A33" s="173"/>
      <c r="B33" s="145"/>
      <c r="C33" s="11"/>
      <c r="D33" s="18" t="s">
        <v>45</v>
      </c>
      <c r="E33" s="43"/>
      <c r="F33" s="8"/>
      <c r="G33" s="8"/>
      <c r="H33" s="8">
        <v>2</v>
      </c>
      <c r="I33" s="8">
        <v>0</v>
      </c>
      <c r="J33" s="8">
        <v>3</v>
      </c>
      <c r="K33" s="8"/>
      <c r="L33" s="8"/>
      <c r="M33" s="8"/>
      <c r="N33" s="8"/>
      <c r="O33" s="8"/>
      <c r="P33" s="76"/>
      <c r="Q33" s="39">
        <f t="shared" ref="Q33:Q34" si="3">SUM(E33,H33,K33,N33)</f>
        <v>2</v>
      </c>
      <c r="R33" s="8">
        <f t="shared" ref="R33:R34" si="4">SUM(F33,I33,L33,O33)</f>
        <v>0</v>
      </c>
      <c r="S33" s="18">
        <f t="shared" ref="S33:S34" si="5">SUM(G33,J33,M33,P33)</f>
        <v>3</v>
      </c>
    </row>
    <row r="34" spans="1:19" s="16" customFormat="1" ht="17.45" customHeight="1" x14ac:dyDescent="0.3">
      <c r="A34" s="173"/>
      <c r="B34" s="145"/>
      <c r="C34" s="11"/>
      <c r="D34" s="18" t="s">
        <v>46</v>
      </c>
      <c r="E34" s="43"/>
      <c r="F34" s="8"/>
      <c r="G34" s="8"/>
      <c r="H34" s="8">
        <v>2</v>
      </c>
      <c r="I34" s="8">
        <v>0</v>
      </c>
      <c r="J34" s="8">
        <v>3</v>
      </c>
      <c r="K34" s="8"/>
      <c r="L34" s="8"/>
      <c r="M34" s="8"/>
      <c r="N34" s="8"/>
      <c r="O34" s="8"/>
      <c r="P34" s="76"/>
      <c r="Q34" s="39">
        <f t="shared" si="3"/>
        <v>2</v>
      </c>
      <c r="R34" s="8">
        <f t="shared" si="4"/>
        <v>0</v>
      </c>
      <c r="S34" s="18">
        <f t="shared" si="5"/>
        <v>3</v>
      </c>
    </row>
    <row r="35" spans="1:19" s="16" customFormat="1" ht="17.45" customHeight="1" x14ac:dyDescent="0.3">
      <c r="A35" s="173"/>
      <c r="B35" s="145"/>
      <c r="C35" s="11"/>
      <c r="D35" s="18" t="s">
        <v>62</v>
      </c>
      <c r="E35" s="43"/>
      <c r="F35" s="8"/>
      <c r="G35" s="8"/>
      <c r="H35" s="8">
        <v>2</v>
      </c>
      <c r="I35" s="8">
        <v>0</v>
      </c>
      <c r="J35" s="8">
        <v>3</v>
      </c>
      <c r="K35" s="8"/>
      <c r="L35" s="8"/>
      <c r="M35" s="8"/>
      <c r="N35" s="8"/>
      <c r="O35" s="8"/>
      <c r="P35" s="76"/>
      <c r="Q35" s="39"/>
      <c r="R35" s="8"/>
      <c r="S35" s="18"/>
    </row>
    <row r="36" spans="1:19" s="17" customFormat="1" ht="17.45" customHeight="1" x14ac:dyDescent="0.3">
      <c r="A36" s="173"/>
      <c r="B36" s="145"/>
      <c r="C36" s="11"/>
      <c r="D36" s="20" t="s">
        <v>49</v>
      </c>
      <c r="E36" s="47"/>
      <c r="F36" s="11"/>
      <c r="G36" s="11"/>
      <c r="H36" s="11"/>
      <c r="I36" s="11"/>
      <c r="J36" s="11"/>
      <c r="K36" s="11">
        <v>3</v>
      </c>
      <c r="L36" s="11">
        <v>3</v>
      </c>
      <c r="M36" s="11">
        <v>0</v>
      </c>
      <c r="N36" s="11"/>
      <c r="O36" s="11"/>
      <c r="P36" s="81"/>
      <c r="Q36" s="87">
        <f t="shared" ref="Q36:Q41" si="6">SUM(E36,H36,K36,N36)</f>
        <v>3</v>
      </c>
      <c r="R36" s="11">
        <f t="shared" ref="R36:R41" si="7">SUM(F36,I36,L36,O36)</f>
        <v>3</v>
      </c>
      <c r="S36" s="20">
        <f t="shared" ref="S36:S41" si="8">SUM(G36,J36,M36,P36)</f>
        <v>0</v>
      </c>
    </row>
    <row r="37" spans="1:19" s="17" customFormat="1" ht="17.45" customHeight="1" x14ac:dyDescent="0.3">
      <c r="A37" s="173"/>
      <c r="B37" s="145"/>
      <c r="C37" s="11"/>
      <c r="D37" s="20" t="s">
        <v>50</v>
      </c>
      <c r="E37" s="47"/>
      <c r="F37" s="11"/>
      <c r="G37" s="11"/>
      <c r="H37" s="11"/>
      <c r="I37" s="11"/>
      <c r="J37" s="11"/>
      <c r="K37" s="11">
        <v>3</v>
      </c>
      <c r="L37" s="11">
        <v>3</v>
      </c>
      <c r="M37" s="11">
        <v>0</v>
      </c>
      <c r="N37" s="11"/>
      <c r="O37" s="11"/>
      <c r="P37" s="81"/>
      <c r="Q37" s="87">
        <f t="shared" si="6"/>
        <v>3</v>
      </c>
      <c r="R37" s="11">
        <f t="shared" si="7"/>
        <v>3</v>
      </c>
      <c r="S37" s="20">
        <f t="shared" si="8"/>
        <v>0</v>
      </c>
    </row>
    <row r="38" spans="1:19" s="17" customFormat="1" ht="17.45" customHeight="1" x14ac:dyDescent="0.3">
      <c r="A38" s="173"/>
      <c r="B38" s="145"/>
      <c r="C38" s="11"/>
      <c r="D38" s="20" t="s">
        <v>89</v>
      </c>
      <c r="E38" s="47"/>
      <c r="F38" s="11"/>
      <c r="G38" s="11"/>
      <c r="H38" s="11"/>
      <c r="I38" s="11"/>
      <c r="J38" s="11"/>
      <c r="K38" s="11"/>
      <c r="L38" s="11"/>
      <c r="M38" s="11"/>
      <c r="N38" s="11">
        <v>3</v>
      </c>
      <c r="O38" s="11">
        <v>3</v>
      </c>
      <c r="P38" s="81">
        <v>0</v>
      </c>
      <c r="Q38" s="87">
        <f t="shared" si="6"/>
        <v>3</v>
      </c>
      <c r="R38" s="11">
        <f t="shared" si="7"/>
        <v>3</v>
      </c>
      <c r="S38" s="20">
        <f t="shared" si="8"/>
        <v>0</v>
      </c>
    </row>
    <row r="39" spans="1:19" s="17" customFormat="1" ht="17.45" customHeight="1" x14ac:dyDescent="0.3">
      <c r="A39" s="173"/>
      <c r="B39" s="145"/>
      <c r="C39" s="11"/>
      <c r="D39" s="20" t="s">
        <v>90</v>
      </c>
      <c r="E39" s="47"/>
      <c r="F39" s="11"/>
      <c r="G39" s="11"/>
      <c r="H39" s="11"/>
      <c r="I39" s="11"/>
      <c r="J39" s="11"/>
      <c r="K39" s="11"/>
      <c r="L39" s="11"/>
      <c r="M39" s="11"/>
      <c r="N39" s="11">
        <v>3</v>
      </c>
      <c r="O39" s="11">
        <v>3</v>
      </c>
      <c r="P39" s="81">
        <v>0</v>
      </c>
      <c r="Q39" s="87">
        <f t="shared" si="6"/>
        <v>3</v>
      </c>
      <c r="R39" s="11">
        <f t="shared" si="7"/>
        <v>3</v>
      </c>
      <c r="S39" s="20">
        <f t="shared" si="8"/>
        <v>0</v>
      </c>
    </row>
    <row r="40" spans="1:19" s="17" customFormat="1" ht="17.45" customHeight="1" x14ac:dyDescent="0.3">
      <c r="A40" s="173"/>
      <c r="B40" s="145"/>
      <c r="C40" s="11"/>
      <c r="D40" s="21" t="s">
        <v>91</v>
      </c>
      <c r="E40" s="68"/>
      <c r="F40" s="13"/>
      <c r="G40" s="13"/>
      <c r="H40" s="13"/>
      <c r="I40" s="13"/>
      <c r="J40" s="13"/>
      <c r="K40" s="13"/>
      <c r="L40" s="13"/>
      <c r="M40" s="13"/>
      <c r="N40" s="14">
        <v>3</v>
      </c>
      <c r="O40" s="14">
        <v>3</v>
      </c>
      <c r="P40" s="101">
        <v>0</v>
      </c>
      <c r="Q40" s="103">
        <f>SUM(E40,H40,K40,N40)</f>
        <v>3</v>
      </c>
      <c r="R40" s="14">
        <f>SUM(F40,I40,L40,O40)</f>
        <v>3</v>
      </c>
      <c r="S40" s="21">
        <f>SUM(G40,J40,M40,P40)</f>
        <v>0</v>
      </c>
    </row>
    <row r="41" spans="1:19" s="17" customFormat="1" ht="17.45" customHeight="1" x14ac:dyDescent="0.3">
      <c r="A41" s="173"/>
      <c r="B41" s="145"/>
      <c r="C41" s="11"/>
      <c r="D41" s="20" t="s">
        <v>92</v>
      </c>
      <c r="E41" s="47"/>
      <c r="F41" s="11"/>
      <c r="G41" s="11"/>
      <c r="H41" s="11"/>
      <c r="I41" s="11"/>
      <c r="J41" s="11"/>
      <c r="K41" s="11"/>
      <c r="L41" s="11"/>
      <c r="M41" s="11"/>
      <c r="N41" s="11">
        <v>3</v>
      </c>
      <c r="O41" s="11">
        <v>3</v>
      </c>
      <c r="P41" s="81">
        <v>0</v>
      </c>
      <c r="Q41" s="87">
        <f t="shared" si="6"/>
        <v>3</v>
      </c>
      <c r="R41" s="11">
        <f t="shared" si="7"/>
        <v>3</v>
      </c>
      <c r="S41" s="20">
        <f t="shared" si="8"/>
        <v>0</v>
      </c>
    </row>
    <row r="42" spans="1:19" s="16" customFormat="1" ht="17.45" customHeight="1" x14ac:dyDescent="0.3">
      <c r="A42" s="173"/>
      <c r="B42" s="145"/>
      <c r="C42" s="169" t="s">
        <v>73</v>
      </c>
      <c r="D42" s="170"/>
      <c r="E42" s="46">
        <f t="shared" ref="E42:S42" si="9">SUM(E28:E41)</f>
        <v>15</v>
      </c>
      <c r="F42" s="9">
        <f t="shared" si="9"/>
        <v>7</v>
      </c>
      <c r="G42" s="9">
        <f t="shared" si="9"/>
        <v>12</v>
      </c>
      <c r="H42" s="9">
        <f t="shared" si="9"/>
        <v>6</v>
      </c>
      <c r="I42" s="9">
        <f t="shared" si="9"/>
        <v>0</v>
      </c>
      <c r="J42" s="9">
        <f t="shared" si="9"/>
        <v>9</v>
      </c>
      <c r="K42" s="9">
        <f t="shared" si="9"/>
        <v>6</v>
      </c>
      <c r="L42" s="9">
        <f t="shared" si="9"/>
        <v>6</v>
      </c>
      <c r="M42" s="9">
        <f t="shared" si="9"/>
        <v>0</v>
      </c>
      <c r="N42" s="9">
        <f t="shared" si="9"/>
        <v>12</v>
      </c>
      <c r="O42" s="9">
        <f t="shared" si="9"/>
        <v>12</v>
      </c>
      <c r="P42" s="92">
        <f t="shared" si="9"/>
        <v>0</v>
      </c>
      <c r="Q42" s="97">
        <f t="shared" si="9"/>
        <v>37</v>
      </c>
      <c r="R42" s="9">
        <f t="shared" si="9"/>
        <v>25</v>
      </c>
      <c r="S42" s="19">
        <f t="shared" si="9"/>
        <v>18</v>
      </c>
    </row>
    <row r="43" spans="1:19" s="16" customFormat="1" ht="17.45" customHeight="1" thickBot="1" x14ac:dyDescent="0.35">
      <c r="A43" s="174"/>
      <c r="B43" s="171" t="s">
        <v>74</v>
      </c>
      <c r="C43" s="167"/>
      <c r="D43" s="168"/>
      <c r="E43" s="44">
        <f t="shared" ref="E43:S43" si="10">E27+E42</f>
        <v>21</v>
      </c>
      <c r="F43" s="26">
        <f t="shared" si="10"/>
        <v>11</v>
      </c>
      <c r="G43" s="26">
        <f t="shared" si="10"/>
        <v>15</v>
      </c>
      <c r="H43" s="26">
        <f t="shared" si="10"/>
        <v>21</v>
      </c>
      <c r="I43" s="26">
        <f t="shared" si="10"/>
        <v>9</v>
      </c>
      <c r="J43" s="26">
        <f t="shared" si="10"/>
        <v>18</v>
      </c>
      <c r="K43" s="26">
        <f t="shared" si="10"/>
        <v>16</v>
      </c>
      <c r="L43" s="26">
        <f t="shared" si="10"/>
        <v>10</v>
      </c>
      <c r="M43" s="26">
        <f t="shared" si="10"/>
        <v>9</v>
      </c>
      <c r="N43" s="26">
        <f t="shared" si="10"/>
        <v>22</v>
      </c>
      <c r="O43" s="26">
        <f t="shared" si="10"/>
        <v>20</v>
      </c>
      <c r="P43" s="90">
        <f t="shared" si="10"/>
        <v>3</v>
      </c>
      <c r="Q43" s="96">
        <f t="shared" si="10"/>
        <v>78</v>
      </c>
      <c r="R43" s="26">
        <f t="shared" si="10"/>
        <v>50</v>
      </c>
      <c r="S43" s="27">
        <f t="shared" si="10"/>
        <v>42</v>
      </c>
    </row>
    <row r="44" spans="1:19" s="16" customFormat="1" ht="17.45" customHeight="1" x14ac:dyDescent="0.3">
      <c r="A44" s="108" t="s">
        <v>14</v>
      </c>
      <c r="B44" s="57"/>
      <c r="C44" s="24"/>
      <c r="D44" s="25" t="s">
        <v>52</v>
      </c>
      <c r="E44" s="42">
        <v>2</v>
      </c>
      <c r="F44" s="24">
        <v>2</v>
      </c>
      <c r="G44" s="24">
        <v>0</v>
      </c>
      <c r="H44" s="24"/>
      <c r="I44" s="24"/>
      <c r="J44" s="24"/>
      <c r="K44" s="24"/>
      <c r="L44" s="24"/>
      <c r="M44" s="24"/>
      <c r="N44" s="24"/>
      <c r="O44" s="24"/>
      <c r="P44" s="75"/>
      <c r="Q44" s="34">
        <f t="shared" si="0"/>
        <v>2</v>
      </c>
      <c r="R44" s="24">
        <f t="shared" si="0"/>
        <v>2</v>
      </c>
      <c r="S44" s="25">
        <f t="shared" si="0"/>
        <v>0</v>
      </c>
    </row>
    <row r="45" spans="1:19" s="16" customFormat="1" ht="17.45" customHeight="1" x14ac:dyDescent="0.3">
      <c r="A45" s="109"/>
      <c r="B45" s="59"/>
      <c r="C45" s="8"/>
      <c r="D45" s="18" t="s">
        <v>54</v>
      </c>
      <c r="E45" s="43"/>
      <c r="F45" s="8"/>
      <c r="G45" s="8"/>
      <c r="H45" s="8">
        <v>2</v>
      </c>
      <c r="I45" s="8">
        <v>0</v>
      </c>
      <c r="J45" s="8">
        <v>4</v>
      </c>
      <c r="K45" s="8"/>
      <c r="L45" s="8"/>
      <c r="M45" s="8"/>
      <c r="N45" s="8"/>
      <c r="O45" s="8"/>
      <c r="P45" s="76"/>
      <c r="Q45" s="39">
        <f t="shared" si="0"/>
        <v>2</v>
      </c>
      <c r="R45" s="8">
        <f t="shared" si="0"/>
        <v>0</v>
      </c>
      <c r="S45" s="18">
        <f t="shared" si="0"/>
        <v>4</v>
      </c>
    </row>
    <row r="46" spans="1:19" s="16" customFormat="1" ht="17.45" customHeight="1" x14ac:dyDescent="0.3">
      <c r="A46" s="109"/>
      <c r="B46" s="59"/>
      <c r="C46" s="8"/>
      <c r="D46" s="20" t="s">
        <v>68</v>
      </c>
      <c r="E46" s="47"/>
      <c r="F46" s="11"/>
      <c r="G46" s="11"/>
      <c r="H46" s="11"/>
      <c r="I46" s="11"/>
      <c r="J46" s="11"/>
      <c r="K46" s="11">
        <v>3</v>
      </c>
      <c r="L46" s="11">
        <v>3</v>
      </c>
      <c r="M46" s="11">
        <v>0</v>
      </c>
      <c r="N46" s="8"/>
      <c r="O46" s="8"/>
      <c r="P46" s="76"/>
      <c r="Q46" s="39">
        <f t="shared" si="0"/>
        <v>3</v>
      </c>
      <c r="R46" s="8">
        <f t="shared" si="0"/>
        <v>3</v>
      </c>
      <c r="S46" s="18">
        <f t="shared" si="0"/>
        <v>0</v>
      </c>
    </row>
    <row r="47" spans="1:19" s="16" customFormat="1" ht="17.45" customHeight="1" thickBot="1" x14ac:dyDescent="0.35">
      <c r="A47" s="109"/>
      <c r="B47" s="59"/>
      <c r="C47" s="40"/>
      <c r="D47" s="62" t="s">
        <v>15</v>
      </c>
      <c r="E47" s="69">
        <f>SUM(E44:E46)</f>
        <v>2</v>
      </c>
      <c r="F47" s="40">
        <f t="shared" ref="F47:S47" si="11">SUM(F44:F46)</f>
        <v>2</v>
      </c>
      <c r="G47" s="40">
        <f t="shared" si="11"/>
        <v>0</v>
      </c>
      <c r="H47" s="40">
        <f t="shared" si="11"/>
        <v>2</v>
      </c>
      <c r="I47" s="40">
        <f t="shared" si="11"/>
        <v>0</v>
      </c>
      <c r="J47" s="40">
        <f t="shared" si="11"/>
        <v>4</v>
      </c>
      <c r="K47" s="40">
        <f t="shared" si="11"/>
        <v>3</v>
      </c>
      <c r="L47" s="40">
        <f t="shared" si="11"/>
        <v>3</v>
      </c>
      <c r="M47" s="40">
        <f t="shared" si="11"/>
        <v>0</v>
      </c>
      <c r="N47" s="40">
        <f t="shared" si="11"/>
        <v>0</v>
      </c>
      <c r="O47" s="40">
        <f t="shared" si="11"/>
        <v>0</v>
      </c>
      <c r="P47" s="94">
        <f t="shared" si="11"/>
        <v>0</v>
      </c>
      <c r="Q47" s="99">
        <f t="shared" si="11"/>
        <v>7</v>
      </c>
      <c r="R47" s="40">
        <f t="shared" si="11"/>
        <v>5</v>
      </c>
      <c r="S47" s="62">
        <f t="shared" si="11"/>
        <v>4</v>
      </c>
    </row>
    <row r="48" spans="1:19" s="16" customFormat="1" ht="17.45" customHeight="1" thickBot="1" x14ac:dyDescent="0.35">
      <c r="A48" s="163" t="s">
        <v>16</v>
      </c>
      <c r="B48" s="164"/>
      <c r="C48" s="164"/>
      <c r="D48" s="165"/>
      <c r="E48" s="70">
        <f t="shared" ref="E48:S48" si="12">E11+E43+E47</f>
        <v>24</v>
      </c>
      <c r="F48" s="63">
        <f t="shared" si="12"/>
        <v>14</v>
      </c>
      <c r="G48" s="63">
        <f t="shared" si="12"/>
        <v>15</v>
      </c>
      <c r="H48" s="63">
        <f t="shared" si="12"/>
        <v>24</v>
      </c>
      <c r="I48" s="63">
        <f t="shared" si="12"/>
        <v>10</v>
      </c>
      <c r="J48" s="63">
        <f t="shared" si="12"/>
        <v>22</v>
      </c>
      <c r="K48" s="63">
        <f t="shared" si="12"/>
        <v>23</v>
      </c>
      <c r="L48" s="63">
        <f t="shared" si="12"/>
        <v>17</v>
      </c>
      <c r="M48" s="63">
        <f t="shared" si="12"/>
        <v>9</v>
      </c>
      <c r="N48" s="63">
        <f t="shared" si="12"/>
        <v>24</v>
      </c>
      <c r="O48" s="63">
        <f t="shared" si="12"/>
        <v>22</v>
      </c>
      <c r="P48" s="102">
        <f t="shared" si="12"/>
        <v>3</v>
      </c>
      <c r="Q48" s="104">
        <f t="shared" si="12"/>
        <v>93</v>
      </c>
      <c r="R48" s="63">
        <f t="shared" si="12"/>
        <v>63</v>
      </c>
      <c r="S48" s="64">
        <f t="shared" si="12"/>
        <v>46</v>
      </c>
    </row>
    <row r="49" spans="1:19" ht="17.45" customHeight="1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7.45" customHeight="1" x14ac:dyDescent="0.3">
      <c r="A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7.45" customHeight="1" x14ac:dyDescent="0.3">
      <c r="A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</sheetData>
  <mergeCells count="23">
    <mergeCell ref="A2:D2"/>
    <mergeCell ref="E3:J3"/>
    <mergeCell ref="K3:P3"/>
    <mergeCell ref="E4:G4"/>
    <mergeCell ref="H4:J4"/>
    <mergeCell ref="K4:M4"/>
    <mergeCell ref="N4:P4"/>
    <mergeCell ref="A3:B5"/>
    <mergeCell ref="C3:C5"/>
    <mergeCell ref="D3:D5"/>
    <mergeCell ref="Q3:S4"/>
    <mergeCell ref="A6:A11"/>
    <mergeCell ref="B6:B7"/>
    <mergeCell ref="B8:B10"/>
    <mergeCell ref="B11:D11"/>
    <mergeCell ref="A48:D48"/>
    <mergeCell ref="B12:B27"/>
    <mergeCell ref="A44:A47"/>
    <mergeCell ref="C27:D27"/>
    <mergeCell ref="C42:D42"/>
    <mergeCell ref="B43:D43"/>
    <mergeCell ref="A12:A43"/>
    <mergeCell ref="B28:B4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&amp;C&amp;"굴림,굵게"&amp;12 2014~2015학년도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유치원(영)</vt:lpstr>
      <vt:lpstr>보육(영)</vt:lpstr>
      <vt:lpstr>장애아코스(영)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강민정</dc:creator>
  <cp:lastModifiedBy>홍은정</cp:lastModifiedBy>
  <cp:lastPrinted>2015-02-09T02:04:44Z</cp:lastPrinted>
  <dcterms:created xsi:type="dcterms:W3CDTF">2014-05-13T02:12:15Z</dcterms:created>
  <dcterms:modified xsi:type="dcterms:W3CDTF">2015-05-10T23:57:34Z</dcterms:modified>
</cp:coreProperties>
</file>