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 tabRatio="925"/>
  </bookViews>
  <sheets>
    <sheet name="교육과정구성표(건축시공)" sheetId="13" r:id="rId1"/>
  </sheets>
  <calcPr calcId="145621"/>
</workbook>
</file>

<file path=xl/calcChain.xml><?xml version="1.0" encoding="utf-8"?>
<calcChain xmlns="http://schemas.openxmlformats.org/spreadsheetml/2006/main">
  <c r="F59" i="13" l="1"/>
  <c r="G59" i="13"/>
  <c r="H59" i="13"/>
  <c r="I59" i="13"/>
  <c r="J59" i="13"/>
  <c r="K59" i="13"/>
  <c r="L59" i="13"/>
  <c r="M59" i="13"/>
  <c r="N59" i="13"/>
  <c r="O59" i="13"/>
  <c r="P59" i="13"/>
  <c r="E59" i="13"/>
  <c r="S18" i="13"/>
  <c r="S17" i="13"/>
  <c r="S16" i="13"/>
  <c r="S15" i="13"/>
  <c r="R18" i="13"/>
  <c r="R17" i="13"/>
  <c r="R16" i="13"/>
  <c r="R19" i="13" s="1"/>
  <c r="R15" i="13"/>
  <c r="R14" i="13"/>
  <c r="Q18" i="13"/>
  <c r="Q17" i="13"/>
  <c r="Q16" i="13"/>
  <c r="Q15" i="13"/>
  <c r="Q14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40" i="13"/>
  <c r="R59" i="13" s="1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41" i="13"/>
  <c r="Q40" i="13"/>
  <c r="Q59" i="13" s="1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21" i="13"/>
  <c r="S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21" i="13"/>
  <c r="S20" i="13"/>
  <c r="S39" i="13" s="1"/>
  <c r="R20" i="13"/>
  <c r="R39" i="13" s="1"/>
  <c r="Q20" i="13"/>
  <c r="Q39" i="13" s="1"/>
  <c r="S40" i="13" l="1"/>
  <c r="S59" i="13" s="1"/>
  <c r="P39" i="13"/>
  <c r="O39" i="13"/>
  <c r="N39" i="13"/>
  <c r="M39" i="13"/>
  <c r="L39" i="13"/>
  <c r="K39" i="13"/>
  <c r="J39" i="13"/>
  <c r="I39" i="13"/>
  <c r="H39" i="13"/>
  <c r="G39" i="13"/>
  <c r="F39" i="13"/>
  <c r="E3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S14" i="13"/>
  <c r="S19" i="13" s="1"/>
  <c r="Q19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S12" i="13"/>
  <c r="R12" i="13"/>
  <c r="Q12" i="13"/>
  <c r="S11" i="13"/>
  <c r="R11" i="13"/>
  <c r="Q11" i="13"/>
  <c r="S10" i="13"/>
  <c r="R10" i="13"/>
  <c r="Q10" i="13"/>
  <c r="S9" i="13"/>
  <c r="R9" i="13"/>
  <c r="Q9" i="13"/>
  <c r="S8" i="13"/>
  <c r="R8" i="13"/>
  <c r="Q8" i="13"/>
  <c r="S7" i="13"/>
  <c r="R7" i="13"/>
  <c r="Q7" i="13"/>
  <c r="S6" i="13"/>
  <c r="R6" i="13"/>
  <c r="Q6" i="13"/>
  <c r="I61" i="13" l="1"/>
  <c r="I60" i="13"/>
  <c r="G61" i="13"/>
  <c r="G60" i="13"/>
  <c r="K61" i="13"/>
  <c r="K60" i="13"/>
  <c r="O61" i="13"/>
  <c r="O60" i="13"/>
  <c r="H61" i="13"/>
  <c r="H60" i="13"/>
  <c r="L61" i="13"/>
  <c r="L60" i="13"/>
  <c r="P61" i="13"/>
  <c r="P60" i="13"/>
  <c r="M61" i="13"/>
  <c r="M60" i="13"/>
  <c r="Q13" i="13"/>
  <c r="E61" i="13"/>
  <c r="E60" i="13"/>
  <c r="F61" i="13"/>
  <c r="F60" i="13"/>
  <c r="J61" i="13"/>
  <c r="J60" i="13"/>
  <c r="N61" i="13"/>
  <c r="N60" i="13"/>
  <c r="S13" i="13"/>
  <c r="S61" i="13" s="1"/>
  <c r="R13" i="13"/>
  <c r="R61" i="13" s="1"/>
  <c r="S60" i="13"/>
  <c r="R60" i="13"/>
  <c r="Q60" i="13" l="1"/>
  <c r="Q61" i="13"/>
</calcChain>
</file>

<file path=xl/sharedStrings.xml><?xml version="1.0" encoding="utf-8"?>
<sst xmlns="http://schemas.openxmlformats.org/spreadsheetml/2006/main" count="129" uniqueCount="77">
  <si>
    <t>교양</t>
  </si>
  <si>
    <t>1학기</t>
  </si>
  <si>
    <t>2학기</t>
  </si>
  <si>
    <t>건축계획</t>
    <phoneticPr fontId="1" type="noConversion"/>
  </si>
  <si>
    <t>철근콘크리트</t>
    <phoneticPr fontId="1" type="noConversion"/>
  </si>
  <si>
    <t>철골구조</t>
    <phoneticPr fontId="1" type="noConversion"/>
  </si>
  <si>
    <t>건축환경</t>
    <phoneticPr fontId="1" type="noConversion"/>
  </si>
  <si>
    <t>합계</t>
    <phoneticPr fontId="1" type="noConversion"/>
  </si>
  <si>
    <t>전선 계</t>
    <phoneticPr fontId="1" type="noConversion"/>
  </si>
  <si>
    <t>건축설비 I</t>
    <phoneticPr fontId="1" type="noConversion"/>
  </si>
  <si>
    <t>건축법규</t>
    <phoneticPr fontId="1" type="noConversion"/>
  </si>
  <si>
    <t>건축시공도연습</t>
    <phoneticPr fontId="1" type="noConversion"/>
  </si>
  <si>
    <t>건축시공학</t>
    <phoneticPr fontId="1" type="noConversion"/>
  </si>
  <si>
    <t>취업준비실무 I</t>
    <phoneticPr fontId="1" type="noConversion"/>
  </si>
  <si>
    <t>2014~2015학년도 교육과정구성표</t>
    <phoneticPr fontId="1" type="noConversion"/>
  </si>
  <si>
    <t>학과/전공명: 건축과/ 건축시공 전공코스</t>
    <phoneticPr fontId="1" type="noConversion"/>
  </si>
  <si>
    <t>구분</t>
    <phoneticPr fontId="1" type="noConversion"/>
  </si>
  <si>
    <t>교과목
코드</t>
    <phoneticPr fontId="1" type="noConversion"/>
  </si>
  <si>
    <t>교과목명</t>
    <phoneticPr fontId="1" type="noConversion"/>
  </si>
  <si>
    <t>1 학 년</t>
    <phoneticPr fontId="1" type="noConversion"/>
  </si>
  <si>
    <t>2 학 년</t>
    <phoneticPr fontId="1" type="noConversion"/>
  </si>
  <si>
    <t>계</t>
    <phoneticPr fontId="1" type="noConversion"/>
  </si>
  <si>
    <t>학점</t>
    <phoneticPr fontId="1" type="noConversion"/>
  </si>
  <si>
    <t>이론</t>
    <phoneticPr fontId="1" type="noConversion"/>
  </si>
  <si>
    <t>실습</t>
    <phoneticPr fontId="1" type="noConversion"/>
  </si>
  <si>
    <t>대학생활 l</t>
    <phoneticPr fontId="1" type="noConversion"/>
  </si>
  <si>
    <t>일본어기초</t>
    <phoneticPr fontId="1" type="noConversion"/>
  </si>
  <si>
    <t>영어기초 I</t>
    <phoneticPr fontId="1" type="noConversion"/>
  </si>
  <si>
    <t>영어기초 ll</t>
    <phoneticPr fontId="1" type="noConversion"/>
  </si>
  <si>
    <t>영화와 문화</t>
    <phoneticPr fontId="1" type="noConversion"/>
  </si>
  <si>
    <t>대학생활 ll</t>
    <phoneticPr fontId="1" type="noConversion"/>
  </si>
  <si>
    <t>생활과 법률</t>
    <phoneticPr fontId="1" type="noConversion"/>
  </si>
  <si>
    <t>교양 계</t>
    <phoneticPr fontId="1" type="noConversion"/>
  </si>
  <si>
    <t>전공</t>
    <phoneticPr fontId="1" type="noConversion"/>
  </si>
  <si>
    <t>전공필수</t>
    <phoneticPr fontId="1" type="noConversion"/>
  </si>
  <si>
    <t>건축제도실습 I</t>
    <phoneticPr fontId="1" type="noConversion"/>
  </si>
  <si>
    <t>건축CAD실습 I</t>
    <phoneticPr fontId="1" type="noConversion"/>
  </si>
  <si>
    <t>전필 계</t>
    <phoneticPr fontId="1" type="noConversion"/>
  </si>
  <si>
    <r>
      <t xml:space="preserve">전공
선택
</t>
    </r>
    <r>
      <rPr>
        <b/>
        <sz val="6"/>
        <rFont val="굴림체"/>
        <family val="3"/>
        <charset val="129"/>
      </rPr>
      <t>(A코스)</t>
    </r>
    <phoneticPr fontId="1" type="noConversion"/>
  </si>
  <si>
    <t>건축재료학</t>
    <phoneticPr fontId="1" type="noConversion"/>
  </si>
  <si>
    <t>건축적산 I</t>
    <phoneticPr fontId="1" type="noConversion"/>
  </si>
  <si>
    <t>건축구조실무론</t>
    <phoneticPr fontId="1" type="noConversion"/>
  </si>
  <si>
    <t>건축시공실무영어</t>
    <phoneticPr fontId="1" type="noConversion"/>
  </si>
  <si>
    <t>건축적산 II</t>
    <phoneticPr fontId="1" type="noConversion"/>
  </si>
  <si>
    <t>건축공정관리</t>
    <phoneticPr fontId="1" type="noConversion"/>
  </si>
  <si>
    <r>
      <t xml:space="preserve">전공선택
</t>
    </r>
    <r>
      <rPr>
        <b/>
        <sz val="6"/>
        <rFont val="굴림체"/>
        <family val="3"/>
        <charset val="129"/>
      </rPr>
      <t>(B코스)</t>
    </r>
    <phoneticPr fontId="1" type="noConversion"/>
  </si>
  <si>
    <t>건축CAD실습 II</t>
    <phoneticPr fontId="1" type="noConversion"/>
  </si>
  <si>
    <t>목공가공기초실기</t>
    <phoneticPr fontId="1" type="noConversion"/>
  </si>
  <si>
    <t>측량학</t>
    <phoneticPr fontId="1" type="noConversion"/>
  </si>
  <si>
    <t>A코스합계</t>
    <phoneticPr fontId="1" type="noConversion"/>
  </si>
  <si>
    <t>B코스합계</t>
    <phoneticPr fontId="1" type="noConversion"/>
  </si>
  <si>
    <t>취업준비실무 II</t>
    <phoneticPr fontId="1" type="noConversion"/>
  </si>
  <si>
    <t>조형실습</t>
    <phoneticPr fontId="1" type="noConversion"/>
  </si>
  <si>
    <t>건축학개론</t>
    <phoneticPr fontId="1" type="noConversion"/>
  </si>
  <si>
    <t>건축구조의 이해</t>
    <phoneticPr fontId="1" type="noConversion"/>
  </si>
  <si>
    <t>건축사</t>
    <phoneticPr fontId="1" type="noConversion"/>
  </si>
  <si>
    <t>건축설비 II</t>
    <phoneticPr fontId="1" type="noConversion"/>
  </si>
  <si>
    <t>건축학개론</t>
    <phoneticPr fontId="1" type="noConversion"/>
  </si>
  <si>
    <t>안전관리</t>
    <phoneticPr fontId="1" type="noConversion"/>
  </si>
  <si>
    <t>목재창호제작기초</t>
    <phoneticPr fontId="1" type="noConversion"/>
  </si>
  <si>
    <t>실내건축재료학</t>
    <phoneticPr fontId="1" type="noConversion"/>
  </si>
  <si>
    <t>실내적산 I</t>
    <phoneticPr fontId="1" type="noConversion"/>
  </si>
  <si>
    <t>경량철골제작 I</t>
    <phoneticPr fontId="1" type="noConversion"/>
  </si>
  <si>
    <t>목공가공실기</t>
    <phoneticPr fontId="1" type="noConversion"/>
  </si>
  <si>
    <t>목재건축제작</t>
    <phoneticPr fontId="1" type="noConversion"/>
  </si>
  <si>
    <t>건축환경</t>
    <phoneticPr fontId="1" type="noConversion"/>
  </si>
  <si>
    <t>실내적산 II</t>
    <phoneticPr fontId="1" type="noConversion"/>
  </si>
  <si>
    <t>경량철골제작 II</t>
    <phoneticPr fontId="1" type="noConversion"/>
  </si>
  <si>
    <t>전기공사실무</t>
    <phoneticPr fontId="1" type="noConversion"/>
  </si>
  <si>
    <t>자격증</t>
    <phoneticPr fontId="1" type="noConversion"/>
  </si>
  <si>
    <t>자격증</t>
    <phoneticPr fontId="1" type="noConversion"/>
  </si>
  <si>
    <t>NCS</t>
    <phoneticPr fontId="1" type="noConversion"/>
  </si>
  <si>
    <t>목재창호제작</t>
    <phoneticPr fontId="1" type="noConversion"/>
  </si>
  <si>
    <t>특성화</t>
    <phoneticPr fontId="1" type="noConversion"/>
  </si>
  <si>
    <t>특성화</t>
    <phoneticPr fontId="1" type="noConversion"/>
  </si>
  <si>
    <t>기초능력</t>
    <phoneticPr fontId="1" type="noConversion"/>
  </si>
  <si>
    <t>기초능력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</si>
</sst>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  <font>
      <b/>
      <sz val="6"/>
      <name val="굴림체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Normal="100" zoomScaleSheetLayoutView="55" workbookViewId="0">
      <pane ySplit="5" topLeftCell="A33" activePane="bottomLeft" state="frozen"/>
      <selection activeCell="D34" sqref="D34"/>
      <selection pane="bottomLeft" activeCell="M41" sqref="M41"/>
    </sheetView>
  </sheetViews>
  <sheetFormatPr defaultRowHeight="13.5" x14ac:dyDescent="0.15"/>
  <cols>
    <col min="1" max="2" width="4.21875" customWidth="1"/>
    <col min="3" max="3" width="7.6640625" customWidth="1"/>
    <col min="4" max="4" width="15.44140625" customWidth="1"/>
    <col min="5" max="19" width="4.77734375" customWidth="1"/>
  </cols>
  <sheetData>
    <row r="1" spans="1:19" ht="29.25" customHeight="1" x14ac:dyDescent="0.1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7.25" customHeight="1" thickBot="1" x14ac:dyDescent="0.2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x14ac:dyDescent="0.15">
      <c r="A3" s="84" t="s">
        <v>16</v>
      </c>
      <c r="B3" s="85"/>
      <c r="C3" s="85" t="s">
        <v>17</v>
      </c>
      <c r="D3" s="85" t="s">
        <v>18</v>
      </c>
      <c r="E3" s="85" t="s">
        <v>19</v>
      </c>
      <c r="F3" s="85"/>
      <c r="G3" s="85"/>
      <c r="H3" s="85"/>
      <c r="I3" s="85"/>
      <c r="J3" s="85"/>
      <c r="K3" s="85" t="s">
        <v>20</v>
      </c>
      <c r="L3" s="90"/>
      <c r="M3" s="85"/>
      <c r="N3" s="85"/>
      <c r="O3" s="85"/>
      <c r="P3" s="85"/>
      <c r="Q3" s="85" t="s">
        <v>21</v>
      </c>
      <c r="R3" s="85"/>
      <c r="S3" s="91"/>
    </row>
    <row r="4" spans="1:19" x14ac:dyDescent="0.15">
      <c r="A4" s="86"/>
      <c r="B4" s="87"/>
      <c r="C4" s="87"/>
      <c r="D4" s="87"/>
      <c r="E4" s="87" t="s">
        <v>1</v>
      </c>
      <c r="F4" s="87"/>
      <c r="G4" s="87"/>
      <c r="H4" s="87" t="s">
        <v>2</v>
      </c>
      <c r="I4" s="87"/>
      <c r="J4" s="87"/>
      <c r="K4" s="87" t="s">
        <v>1</v>
      </c>
      <c r="L4" s="97"/>
      <c r="M4" s="87"/>
      <c r="N4" s="87" t="s">
        <v>2</v>
      </c>
      <c r="O4" s="87"/>
      <c r="P4" s="87"/>
      <c r="Q4" s="87"/>
      <c r="R4" s="87"/>
      <c r="S4" s="92"/>
    </row>
    <row r="5" spans="1:19" ht="14.25" thickBot="1" x14ac:dyDescent="0.2">
      <c r="A5" s="88"/>
      <c r="B5" s="89"/>
      <c r="C5" s="89"/>
      <c r="D5" s="89"/>
      <c r="E5" s="71" t="s">
        <v>22</v>
      </c>
      <c r="F5" s="71" t="s">
        <v>23</v>
      </c>
      <c r="G5" s="71" t="s">
        <v>24</v>
      </c>
      <c r="H5" s="71" t="s">
        <v>22</v>
      </c>
      <c r="I5" s="71" t="s">
        <v>23</v>
      </c>
      <c r="J5" s="71" t="s">
        <v>24</v>
      </c>
      <c r="K5" s="71" t="s">
        <v>22</v>
      </c>
      <c r="L5" s="71" t="s">
        <v>23</v>
      </c>
      <c r="M5" s="71" t="s">
        <v>24</v>
      </c>
      <c r="N5" s="71" t="s">
        <v>22</v>
      </c>
      <c r="O5" s="71" t="s">
        <v>23</v>
      </c>
      <c r="P5" s="71" t="s">
        <v>24</v>
      </c>
      <c r="Q5" s="71" t="s">
        <v>22</v>
      </c>
      <c r="R5" s="71" t="s">
        <v>23</v>
      </c>
      <c r="S5" s="8" t="s">
        <v>24</v>
      </c>
    </row>
    <row r="6" spans="1:19" ht="16.5" customHeight="1" x14ac:dyDescent="0.15">
      <c r="A6" s="98" t="s">
        <v>0</v>
      </c>
      <c r="B6" s="99"/>
      <c r="C6" s="69"/>
      <c r="D6" s="14" t="s">
        <v>25</v>
      </c>
      <c r="E6" s="16">
        <v>1</v>
      </c>
      <c r="F6" s="16">
        <v>1</v>
      </c>
      <c r="G6" s="16">
        <v>0</v>
      </c>
      <c r="H6" s="16"/>
      <c r="I6" s="16"/>
      <c r="J6" s="16"/>
      <c r="K6" s="16"/>
      <c r="L6" s="16"/>
      <c r="M6" s="16"/>
      <c r="N6" s="72"/>
      <c r="O6" s="69"/>
      <c r="P6" s="69"/>
      <c r="Q6" s="16">
        <f>E6+H6+K6+N6</f>
        <v>1</v>
      </c>
      <c r="R6" s="16">
        <f>F6+I6+L6+O6</f>
        <v>1</v>
      </c>
      <c r="S6" s="17">
        <f t="shared" ref="S6" si="0">G6+J6+M6+P6</f>
        <v>0</v>
      </c>
    </row>
    <row r="7" spans="1:19" ht="16.5" customHeight="1" x14ac:dyDescent="0.15">
      <c r="A7" s="100"/>
      <c r="B7" s="101"/>
      <c r="C7" s="70"/>
      <c r="D7" s="1" t="s">
        <v>26</v>
      </c>
      <c r="E7" s="4">
        <v>2</v>
      </c>
      <c r="F7" s="4">
        <v>2</v>
      </c>
      <c r="G7" s="4">
        <v>0</v>
      </c>
      <c r="H7" s="4"/>
      <c r="I7" s="4"/>
      <c r="J7" s="4"/>
      <c r="K7" s="4"/>
      <c r="L7" s="4"/>
      <c r="M7" s="4"/>
      <c r="N7" s="4"/>
      <c r="O7" s="4"/>
      <c r="P7" s="73"/>
      <c r="Q7" s="4">
        <f>E7+H7+K7+N7</f>
        <v>2</v>
      </c>
      <c r="R7" s="4">
        <f>F7+I7+L7+O7</f>
        <v>2</v>
      </c>
      <c r="S7" s="18">
        <f>G7+J7+M7+P7</f>
        <v>0</v>
      </c>
    </row>
    <row r="8" spans="1:19" ht="16.5" customHeight="1" x14ac:dyDescent="0.15">
      <c r="A8" s="100"/>
      <c r="B8" s="101"/>
      <c r="C8" s="70"/>
      <c r="D8" s="1" t="s">
        <v>27</v>
      </c>
      <c r="E8" s="4"/>
      <c r="F8" s="4"/>
      <c r="G8" s="4"/>
      <c r="H8" s="4">
        <v>2</v>
      </c>
      <c r="I8" s="4">
        <v>2</v>
      </c>
      <c r="J8" s="4">
        <v>0</v>
      </c>
      <c r="K8" s="4"/>
      <c r="L8" s="4"/>
      <c r="M8" s="4"/>
      <c r="N8" s="4"/>
      <c r="O8" s="4"/>
      <c r="P8" s="4"/>
      <c r="Q8" s="4">
        <f t="shared" ref="Q8:Q10" si="1">E8+H8+K8+N8</f>
        <v>2</v>
      </c>
      <c r="R8" s="4">
        <f>F8+I8+L8+O8</f>
        <v>2</v>
      </c>
      <c r="S8" s="18">
        <f t="shared" ref="S8:S12" si="2">G8+J8+M8+P8</f>
        <v>0</v>
      </c>
    </row>
    <row r="9" spans="1:19" ht="16.5" customHeight="1" x14ac:dyDescent="0.15">
      <c r="A9" s="100"/>
      <c r="B9" s="101"/>
      <c r="C9" s="70"/>
      <c r="D9" s="1" t="s">
        <v>28</v>
      </c>
      <c r="E9" s="4"/>
      <c r="F9" s="4"/>
      <c r="G9" s="4"/>
      <c r="H9" s="4"/>
      <c r="I9" s="4"/>
      <c r="J9" s="4"/>
      <c r="K9" s="4">
        <v>2</v>
      </c>
      <c r="L9" s="4">
        <v>2</v>
      </c>
      <c r="M9" s="4">
        <v>0</v>
      </c>
      <c r="N9" s="4"/>
      <c r="O9" s="4"/>
      <c r="P9" s="4"/>
      <c r="Q9" s="4">
        <f>E9+H9+K9+N9</f>
        <v>2</v>
      </c>
      <c r="R9" s="4">
        <f t="shared" ref="R9:R11" si="3">F9+I9+L9+O9</f>
        <v>2</v>
      </c>
      <c r="S9" s="18">
        <f t="shared" si="2"/>
        <v>0</v>
      </c>
    </row>
    <row r="10" spans="1:19" ht="16.5" customHeight="1" x14ac:dyDescent="0.15">
      <c r="A10" s="100"/>
      <c r="B10" s="101"/>
      <c r="C10" s="70"/>
      <c r="D10" s="1" t="s">
        <v>29</v>
      </c>
      <c r="E10" s="4"/>
      <c r="F10" s="4"/>
      <c r="G10" s="4"/>
      <c r="H10" s="4"/>
      <c r="I10" s="4"/>
      <c r="J10" s="4"/>
      <c r="K10" s="4">
        <v>2</v>
      </c>
      <c r="L10" s="4">
        <v>2</v>
      </c>
      <c r="M10" s="4">
        <v>0</v>
      </c>
      <c r="N10" s="4"/>
      <c r="O10" s="4"/>
      <c r="P10" s="4"/>
      <c r="Q10" s="4">
        <f t="shared" si="1"/>
        <v>2</v>
      </c>
      <c r="R10" s="4">
        <f>F10+I10+L10+O10</f>
        <v>2</v>
      </c>
      <c r="S10" s="18">
        <f t="shared" si="2"/>
        <v>0</v>
      </c>
    </row>
    <row r="11" spans="1:19" ht="16.5" customHeight="1" x14ac:dyDescent="0.15">
      <c r="A11" s="100"/>
      <c r="B11" s="101"/>
      <c r="C11" s="70"/>
      <c r="D11" s="1" t="s">
        <v>30</v>
      </c>
      <c r="E11" s="4"/>
      <c r="F11" s="4"/>
      <c r="G11" s="4"/>
      <c r="H11" s="4">
        <v>1</v>
      </c>
      <c r="I11" s="4">
        <v>1</v>
      </c>
      <c r="J11" s="4">
        <v>0</v>
      </c>
      <c r="K11" s="4"/>
      <c r="L11" s="4"/>
      <c r="M11" s="4"/>
      <c r="N11" s="4"/>
      <c r="O11" s="4"/>
      <c r="P11" s="4"/>
      <c r="Q11" s="4">
        <f>E11+H11+K11+N11</f>
        <v>1</v>
      </c>
      <c r="R11" s="4">
        <f t="shared" si="3"/>
        <v>1</v>
      </c>
      <c r="S11" s="18">
        <f t="shared" si="2"/>
        <v>0</v>
      </c>
    </row>
    <row r="12" spans="1:19" ht="16.5" customHeight="1" x14ac:dyDescent="0.15">
      <c r="A12" s="100"/>
      <c r="B12" s="101"/>
      <c r="C12" s="15"/>
      <c r="D12" s="1" t="s">
        <v>31</v>
      </c>
      <c r="E12" s="4">
        <v>2</v>
      </c>
      <c r="F12" s="4">
        <v>2</v>
      </c>
      <c r="G12" s="4">
        <v>0</v>
      </c>
      <c r="H12" s="4"/>
      <c r="I12" s="4"/>
      <c r="J12" s="4"/>
      <c r="K12" s="4"/>
      <c r="L12" s="4"/>
      <c r="M12" s="4"/>
      <c r="N12" s="4"/>
      <c r="O12" s="4"/>
      <c r="P12" s="4"/>
      <c r="Q12" s="4">
        <f>E12+H12+K12+N12</f>
        <v>2</v>
      </c>
      <c r="R12" s="4">
        <f>F12+I12+L12+O12</f>
        <v>2</v>
      </c>
      <c r="S12" s="18">
        <f t="shared" si="2"/>
        <v>0</v>
      </c>
    </row>
    <row r="13" spans="1:19" ht="16.5" customHeight="1" thickBot="1" x14ac:dyDescent="0.2">
      <c r="A13" s="102"/>
      <c r="B13" s="103"/>
      <c r="C13" s="104" t="s">
        <v>32</v>
      </c>
      <c r="D13" s="105"/>
      <c r="E13" s="71">
        <f t="shared" ref="E13:P13" si="4">SUM(E6:E12)</f>
        <v>5</v>
      </c>
      <c r="F13" s="71">
        <f t="shared" si="4"/>
        <v>5</v>
      </c>
      <c r="G13" s="71">
        <f t="shared" si="4"/>
        <v>0</v>
      </c>
      <c r="H13" s="71">
        <f t="shared" si="4"/>
        <v>3</v>
      </c>
      <c r="I13" s="71">
        <f t="shared" si="4"/>
        <v>3</v>
      </c>
      <c r="J13" s="71">
        <f t="shared" si="4"/>
        <v>0</v>
      </c>
      <c r="K13" s="71">
        <f t="shared" si="4"/>
        <v>4</v>
      </c>
      <c r="L13" s="71">
        <f t="shared" si="4"/>
        <v>4</v>
      </c>
      <c r="M13" s="71">
        <f t="shared" si="4"/>
        <v>0</v>
      </c>
      <c r="N13" s="71">
        <f t="shared" si="4"/>
        <v>0</v>
      </c>
      <c r="O13" s="71">
        <f t="shared" si="4"/>
        <v>0</v>
      </c>
      <c r="P13" s="71">
        <f t="shared" si="4"/>
        <v>0</v>
      </c>
      <c r="Q13" s="71">
        <f>E13+H13+K13+N13</f>
        <v>12</v>
      </c>
      <c r="R13" s="71">
        <f>F13+I13+L13+O13</f>
        <v>12</v>
      </c>
      <c r="S13" s="8">
        <f>G13+J13+M13+P13</f>
        <v>0</v>
      </c>
    </row>
    <row r="14" spans="1:19" ht="16.5" customHeight="1" x14ac:dyDescent="0.15">
      <c r="A14" s="106" t="s">
        <v>33</v>
      </c>
      <c r="B14" s="109" t="s">
        <v>34</v>
      </c>
      <c r="C14" s="32"/>
      <c r="D14" s="12" t="s">
        <v>13</v>
      </c>
      <c r="E14" s="13"/>
      <c r="F14" s="13"/>
      <c r="G14" s="13"/>
      <c r="H14" s="13"/>
      <c r="I14" s="13"/>
      <c r="J14" s="13"/>
      <c r="K14" s="13">
        <v>1</v>
      </c>
      <c r="L14" s="13">
        <v>1</v>
      </c>
      <c r="M14" s="13">
        <v>0</v>
      </c>
      <c r="N14" s="13"/>
      <c r="O14" s="13"/>
      <c r="P14" s="13"/>
      <c r="Q14" s="13">
        <f>K14</f>
        <v>1</v>
      </c>
      <c r="R14" s="13">
        <f>L14</f>
        <v>1</v>
      </c>
      <c r="S14" s="24">
        <f>M14</f>
        <v>0</v>
      </c>
    </row>
    <row r="15" spans="1:19" ht="16.5" customHeight="1" x14ac:dyDescent="0.15">
      <c r="A15" s="107"/>
      <c r="B15" s="110"/>
      <c r="C15" s="33"/>
      <c r="D15" s="2" t="s">
        <v>51</v>
      </c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>
        <v>1</v>
      </c>
      <c r="P15" s="5">
        <v>0</v>
      </c>
      <c r="Q15" s="5">
        <f>N15</f>
        <v>1</v>
      </c>
      <c r="R15" s="5">
        <f>O15</f>
        <v>1</v>
      </c>
      <c r="S15" s="25">
        <f>P15</f>
        <v>0</v>
      </c>
    </row>
    <row r="16" spans="1:19" ht="16.5" customHeight="1" x14ac:dyDescent="0.15">
      <c r="A16" s="107"/>
      <c r="B16" s="110"/>
      <c r="C16" s="33" t="s">
        <v>75</v>
      </c>
      <c r="D16" s="2" t="s">
        <v>35</v>
      </c>
      <c r="E16" s="5">
        <v>3</v>
      </c>
      <c r="F16" s="5">
        <v>0</v>
      </c>
      <c r="G16" s="5">
        <v>4</v>
      </c>
      <c r="H16" s="5"/>
      <c r="I16" s="5"/>
      <c r="J16" s="5"/>
      <c r="K16" s="5"/>
      <c r="L16" s="5"/>
      <c r="M16" s="5"/>
      <c r="N16" s="5"/>
      <c r="O16" s="5"/>
      <c r="P16" s="5"/>
      <c r="Q16" s="5">
        <f t="shared" ref="Q16:R18" si="5">E16</f>
        <v>3</v>
      </c>
      <c r="R16" s="5">
        <f t="shared" si="5"/>
        <v>0</v>
      </c>
      <c r="S16" s="25">
        <f>G16+J16+M16+P16</f>
        <v>4</v>
      </c>
    </row>
    <row r="17" spans="1:19" ht="16.5" customHeight="1" x14ac:dyDescent="0.15">
      <c r="A17" s="107"/>
      <c r="B17" s="110"/>
      <c r="C17" s="33" t="s">
        <v>75</v>
      </c>
      <c r="D17" s="2" t="s">
        <v>36</v>
      </c>
      <c r="E17" s="5">
        <v>3</v>
      </c>
      <c r="F17" s="5">
        <v>0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  <c r="Q17" s="5">
        <f t="shared" si="5"/>
        <v>3</v>
      </c>
      <c r="R17" s="5">
        <f t="shared" si="5"/>
        <v>0</v>
      </c>
      <c r="S17" s="25">
        <f>G17+J17+M17+P17</f>
        <v>4</v>
      </c>
    </row>
    <row r="18" spans="1:19" ht="16.5" customHeight="1" x14ac:dyDescent="0.15">
      <c r="A18" s="107"/>
      <c r="B18" s="110"/>
      <c r="C18" s="39"/>
      <c r="D18" s="40" t="s">
        <v>52</v>
      </c>
      <c r="E18" s="41">
        <v>3</v>
      </c>
      <c r="F18" s="41">
        <v>0</v>
      </c>
      <c r="G18" s="41">
        <v>4</v>
      </c>
      <c r="H18" s="41"/>
      <c r="I18" s="41"/>
      <c r="J18" s="41"/>
      <c r="K18" s="41"/>
      <c r="L18" s="41"/>
      <c r="M18" s="41"/>
      <c r="N18" s="41"/>
      <c r="O18" s="41"/>
      <c r="P18" s="41"/>
      <c r="Q18" s="41">
        <f t="shared" si="5"/>
        <v>3</v>
      </c>
      <c r="R18" s="41">
        <f t="shared" si="5"/>
        <v>0</v>
      </c>
      <c r="S18" s="42">
        <f>G18+J18+M18+P18</f>
        <v>4</v>
      </c>
    </row>
    <row r="19" spans="1:19" ht="16.5" customHeight="1" thickBot="1" x14ac:dyDescent="0.2">
      <c r="A19" s="107"/>
      <c r="B19" s="111"/>
      <c r="C19" s="36" t="s">
        <v>37</v>
      </c>
      <c r="D19" s="37"/>
      <c r="E19" s="36">
        <f>SUM(E14:E18)</f>
        <v>9</v>
      </c>
      <c r="F19" s="36">
        <f t="shared" ref="F19:P19" si="6">SUM(F14:F18)</f>
        <v>0</v>
      </c>
      <c r="G19" s="36">
        <f t="shared" si="6"/>
        <v>12</v>
      </c>
      <c r="H19" s="36">
        <f t="shared" si="6"/>
        <v>0</v>
      </c>
      <c r="I19" s="36">
        <f t="shared" si="6"/>
        <v>0</v>
      </c>
      <c r="J19" s="36">
        <f t="shared" si="6"/>
        <v>0</v>
      </c>
      <c r="K19" s="36">
        <f t="shared" si="6"/>
        <v>1</v>
      </c>
      <c r="L19" s="36">
        <f t="shared" si="6"/>
        <v>1</v>
      </c>
      <c r="M19" s="36">
        <f t="shared" si="6"/>
        <v>0</v>
      </c>
      <c r="N19" s="36">
        <f t="shared" si="6"/>
        <v>1</v>
      </c>
      <c r="O19" s="36">
        <f t="shared" si="6"/>
        <v>1</v>
      </c>
      <c r="P19" s="36">
        <f t="shared" si="6"/>
        <v>0</v>
      </c>
      <c r="Q19" s="36">
        <f>SUM(Q14:Q18)</f>
        <v>11</v>
      </c>
      <c r="R19" s="36">
        <f t="shared" ref="R19:S19" si="7">SUM(R14:R18)</f>
        <v>2</v>
      </c>
      <c r="S19" s="38">
        <f t="shared" si="7"/>
        <v>12</v>
      </c>
    </row>
    <row r="20" spans="1:19" ht="16.5" customHeight="1" x14ac:dyDescent="0.15">
      <c r="A20" s="107"/>
      <c r="B20" s="112" t="s">
        <v>38</v>
      </c>
      <c r="C20" s="43" t="s">
        <v>73</v>
      </c>
      <c r="D20" s="30" t="s">
        <v>53</v>
      </c>
      <c r="E20" s="31">
        <v>3</v>
      </c>
      <c r="F20" s="31">
        <v>3</v>
      </c>
      <c r="G20" s="31"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1">
        <f>E20+H20+K20+N20</f>
        <v>3</v>
      </c>
      <c r="R20" s="31">
        <f>F20+I20+L20+O20</f>
        <v>3</v>
      </c>
      <c r="S20" s="34">
        <f>G20+J20+M20+P20</f>
        <v>0</v>
      </c>
    </row>
    <row r="21" spans="1:19" ht="16.5" customHeight="1" x14ac:dyDescent="0.15">
      <c r="A21" s="107"/>
      <c r="B21" s="113"/>
      <c r="C21" s="44" t="s">
        <v>73</v>
      </c>
      <c r="D21" s="3" t="s">
        <v>54</v>
      </c>
      <c r="E21" s="6">
        <v>3</v>
      </c>
      <c r="F21" s="6">
        <v>3</v>
      </c>
      <c r="G21" s="6">
        <v>0</v>
      </c>
      <c r="H21" s="6"/>
      <c r="I21" s="6"/>
      <c r="J21" s="6"/>
      <c r="K21" s="6"/>
      <c r="L21" s="6"/>
      <c r="M21" s="6"/>
      <c r="N21" s="6"/>
      <c r="O21" s="6"/>
      <c r="P21" s="6"/>
      <c r="Q21" s="10">
        <f>E21+H21+K21+N21</f>
        <v>3</v>
      </c>
      <c r="R21" s="10">
        <f t="shared" ref="R21:S36" si="8">F21+I21+L21+O21</f>
        <v>3</v>
      </c>
      <c r="S21" s="11">
        <f t="shared" si="8"/>
        <v>0</v>
      </c>
    </row>
    <row r="22" spans="1:19" ht="16.5" customHeight="1" x14ac:dyDescent="0.15">
      <c r="A22" s="107"/>
      <c r="B22" s="113"/>
      <c r="C22" s="48" t="s">
        <v>74</v>
      </c>
      <c r="D22" s="28" t="s">
        <v>55</v>
      </c>
      <c r="E22" s="29">
        <v>3</v>
      </c>
      <c r="F22" s="29">
        <v>3</v>
      </c>
      <c r="G22" s="29"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45">
        <f t="shared" ref="Q22:S38" si="9">E22+H22+K22+N22</f>
        <v>3</v>
      </c>
      <c r="R22" s="45">
        <f t="shared" si="8"/>
        <v>3</v>
      </c>
      <c r="S22" s="46">
        <f t="shared" si="8"/>
        <v>0</v>
      </c>
    </row>
    <row r="23" spans="1:19" ht="16.5" customHeight="1" x14ac:dyDescent="0.15">
      <c r="A23" s="107"/>
      <c r="B23" s="113"/>
      <c r="C23" s="75" t="s">
        <v>69</v>
      </c>
      <c r="D23" s="26" t="s">
        <v>3</v>
      </c>
      <c r="E23" s="27"/>
      <c r="F23" s="27"/>
      <c r="G23" s="27"/>
      <c r="H23" s="27">
        <v>3</v>
      </c>
      <c r="I23" s="27">
        <v>0</v>
      </c>
      <c r="J23" s="27">
        <v>4</v>
      </c>
      <c r="K23" s="27"/>
      <c r="L23" s="27"/>
      <c r="M23" s="27"/>
      <c r="N23" s="27"/>
      <c r="O23" s="27"/>
      <c r="P23" s="27"/>
      <c r="Q23" s="27">
        <f t="shared" si="9"/>
        <v>3</v>
      </c>
      <c r="R23" s="27">
        <f t="shared" si="8"/>
        <v>0</v>
      </c>
      <c r="S23" s="35">
        <f t="shared" si="8"/>
        <v>4</v>
      </c>
    </row>
    <row r="24" spans="1:19" ht="16.5" customHeight="1" x14ac:dyDescent="0.15">
      <c r="A24" s="107"/>
      <c r="B24" s="113"/>
      <c r="C24" s="44" t="s">
        <v>69</v>
      </c>
      <c r="D24" s="3" t="s">
        <v>9</v>
      </c>
      <c r="E24" s="6"/>
      <c r="F24" s="6"/>
      <c r="G24" s="6"/>
      <c r="H24" s="6">
        <v>3</v>
      </c>
      <c r="I24" s="6">
        <v>3</v>
      </c>
      <c r="J24" s="6">
        <v>0</v>
      </c>
      <c r="K24" s="6"/>
      <c r="L24" s="6"/>
      <c r="M24" s="6"/>
      <c r="N24" s="6"/>
      <c r="O24" s="6"/>
      <c r="P24" s="6"/>
      <c r="Q24" s="10">
        <f t="shared" si="9"/>
        <v>3</v>
      </c>
      <c r="R24" s="10">
        <f t="shared" si="8"/>
        <v>3</v>
      </c>
      <c r="S24" s="11">
        <f t="shared" si="8"/>
        <v>0</v>
      </c>
    </row>
    <row r="25" spans="1:19" ht="16.5" customHeight="1" x14ac:dyDescent="0.15">
      <c r="A25" s="107"/>
      <c r="B25" s="113"/>
      <c r="C25" s="44" t="s">
        <v>69</v>
      </c>
      <c r="D25" s="3" t="s">
        <v>4</v>
      </c>
      <c r="E25" s="7"/>
      <c r="F25" s="7"/>
      <c r="G25" s="7"/>
      <c r="H25" s="6">
        <v>3</v>
      </c>
      <c r="I25" s="6">
        <v>3</v>
      </c>
      <c r="J25" s="6">
        <v>0</v>
      </c>
      <c r="K25" s="7"/>
      <c r="L25" s="7"/>
      <c r="M25" s="7"/>
      <c r="N25" s="7"/>
      <c r="O25" s="7"/>
      <c r="P25" s="7"/>
      <c r="Q25" s="10">
        <f t="shared" si="9"/>
        <v>3</v>
      </c>
      <c r="R25" s="10">
        <f t="shared" si="8"/>
        <v>3</v>
      </c>
      <c r="S25" s="11">
        <f t="shared" si="8"/>
        <v>0</v>
      </c>
    </row>
    <row r="26" spans="1:19" ht="16.5" customHeight="1" x14ac:dyDescent="0.15">
      <c r="A26" s="107"/>
      <c r="B26" s="113"/>
      <c r="C26" s="44" t="s">
        <v>69</v>
      </c>
      <c r="D26" s="3" t="s">
        <v>5</v>
      </c>
      <c r="E26" s="6"/>
      <c r="F26" s="6"/>
      <c r="G26" s="47"/>
      <c r="H26" s="6">
        <v>3</v>
      </c>
      <c r="I26" s="6">
        <v>3</v>
      </c>
      <c r="J26" s="6">
        <v>0</v>
      </c>
      <c r="K26" s="6"/>
      <c r="L26" s="6"/>
      <c r="M26" s="6"/>
      <c r="N26" s="6"/>
      <c r="O26" s="6"/>
      <c r="P26" s="6"/>
      <c r="Q26" s="10">
        <f t="shared" si="9"/>
        <v>3</v>
      </c>
      <c r="R26" s="10">
        <f t="shared" si="8"/>
        <v>3</v>
      </c>
      <c r="S26" s="11">
        <f t="shared" si="8"/>
        <v>0</v>
      </c>
    </row>
    <row r="27" spans="1:19" ht="16.5" customHeight="1" x14ac:dyDescent="0.15">
      <c r="A27" s="107"/>
      <c r="B27" s="113"/>
      <c r="C27" s="44" t="s">
        <v>69</v>
      </c>
      <c r="D27" s="3" t="s">
        <v>12</v>
      </c>
      <c r="E27" s="6"/>
      <c r="F27" s="6"/>
      <c r="G27" s="6"/>
      <c r="H27" s="6">
        <v>3</v>
      </c>
      <c r="I27" s="6">
        <v>0</v>
      </c>
      <c r="J27" s="6">
        <v>4</v>
      </c>
      <c r="K27" s="6"/>
      <c r="L27" s="6"/>
      <c r="M27" s="6"/>
      <c r="N27" s="6"/>
      <c r="O27" s="6"/>
      <c r="P27" s="6"/>
      <c r="Q27" s="10">
        <f t="shared" si="9"/>
        <v>3</v>
      </c>
      <c r="R27" s="10">
        <f t="shared" si="8"/>
        <v>0</v>
      </c>
      <c r="S27" s="11">
        <f t="shared" si="8"/>
        <v>4</v>
      </c>
    </row>
    <row r="28" spans="1:19" ht="16.5" customHeight="1" x14ac:dyDescent="0.15">
      <c r="A28" s="107"/>
      <c r="B28" s="113"/>
      <c r="C28" s="48" t="s">
        <v>70</v>
      </c>
      <c r="D28" s="28" t="s">
        <v>10</v>
      </c>
      <c r="E28" s="29"/>
      <c r="F28" s="29"/>
      <c r="G28" s="29"/>
      <c r="H28" s="29">
        <v>3</v>
      </c>
      <c r="I28" s="29">
        <v>3</v>
      </c>
      <c r="J28" s="29">
        <v>0</v>
      </c>
      <c r="K28" s="29"/>
      <c r="L28" s="29"/>
      <c r="M28" s="29"/>
      <c r="N28" s="29"/>
      <c r="O28" s="29"/>
      <c r="P28" s="29"/>
      <c r="Q28" s="45">
        <f t="shared" si="9"/>
        <v>3</v>
      </c>
      <c r="R28" s="45">
        <f t="shared" si="8"/>
        <v>3</v>
      </c>
      <c r="S28" s="46">
        <f t="shared" si="8"/>
        <v>0</v>
      </c>
    </row>
    <row r="29" spans="1:19" ht="16.5" customHeight="1" x14ac:dyDescent="0.15">
      <c r="A29" s="107"/>
      <c r="B29" s="113"/>
      <c r="C29" s="75" t="s">
        <v>75</v>
      </c>
      <c r="D29" s="26" t="s">
        <v>56</v>
      </c>
      <c r="E29" s="27"/>
      <c r="F29" s="27"/>
      <c r="G29" s="27"/>
      <c r="H29" s="27"/>
      <c r="I29" s="27"/>
      <c r="J29" s="27"/>
      <c r="K29" s="27">
        <v>3</v>
      </c>
      <c r="L29" s="27">
        <v>3</v>
      </c>
      <c r="M29" s="27">
        <v>0</v>
      </c>
      <c r="N29" s="27"/>
      <c r="O29" s="27"/>
      <c r="P29" s="27"/>
      <c r="Q29" s="27">
        <f t="shared" si="9"/>
        <v>3</v>
      </c>
      <c r="R29" s="27">
        <f t="shared" si="8"/>
        <v>3</v>
      </c>
      <c r="S29" s="35">
        <f t="shared" si="8"/>
        <v>0</v>
      </c>
    </row>
    <row r="30" spans="1:19" ht="16.5" customHeight="1" x14ac:dyDescent="0.15">
      <c r="A30" s="107"/>
      <c r="B30" s="113"/>
      <c r="C30" s="44" t="s">
        <v>75</v>
      </c>
      <c r="D30" s="3" t="s">
        <v>39</v>
      </c>
      <c r="E30" s="6"/>
      <c r="F30" s="6"/>
      <c r="G30" s="6"/>
      <c r="H30" s="6"/>
      <c r="I30" s="6"/>
      <c r="J30" s="6"/>
      <c r="K30" s="6">
        <v>3</v>
      </c>
      <c r="L30" s="6">
        <v>0</v>
      </c>
      <c r="M30" s="6">
        <v>4</v>
      </c>
      <c r="N30" s="6"/>
      <c r="O30" s="6"/>
      <c r="P30" s="6"/>
      <c r="Q30" s="10">
        <f t="shared" si="9"/>
        <v>3</v>
      </c>
      <c r="R30" s="10">
        <f t="shared" si="8"/>
        <v>0</v>
      </c>
      <c r="S30" s="11">
        <f t="shared" si="8"/>
        <v>4</v>
      </c>
    </row>
    <row r="31" spans="1:19" ht="16.5" customHeight="1" x14ac:dyDescent="0.15">
      <c r="A31" s="107"/>
      <c r="B31" s="113"/>
      <c r="C31" s="44" t="s">
        <v>75</v>
      </c>
      <c r="D31" s="3" t="s">
        <v>40</v>
      </c>
      <c r="E31" s="6"/>
      <c r="F31" s="6"/>
      <c r="G31" s="6"/>
      <c r="H31" s="6"/>
      <c r="I31" s="6"/>
      <c r="J31" s="6"/>
      <c r="K31" s="6">
        <v>3</v>
      </c>
      <c r="L31" s="6">
        <v>0</v>
      </c>
      <c r="M31" s="6">
        <v>4</v>
      </c>
      <c r="N31" s="6"/>
      <c r="O31" s="6"/>
      <c r="P31" s="6"/>
      <c r="Q31" s="10">
        <f t="shared" si="9"/>
        <v>3</v>
      </c>
      <c r="R31" s="10">
        <f t="shared" si="8"/>
        <v>0</v>
      </c>
      <c r="S31" s="11">
        <f t="shared" si="8"/>
        <v>4</v>
      </c>
    </row>
    <row r="32" spans="1:19" ht="16.5" customHeight="1" x14ac:dyDescent="0.15">
      <c r="A32" s="107"/>
      <c r="B32" s="113"/>
      <c r="C32" s="44" t="s">
        <v>73</v>
      </c>
      <c r="D32" s="3" t="s">
        <v>41</v>
      </c>
      <c r="E32" s="6"/>
      <c r="F32" s="6"/>
      <c r="G32" s="6"/>
      <c r="H32" s="6"/>
      <c r="I32" s="6"/>
      <c r="J32" s="6"/>
      <c r="K32" s="6">
        <v>3</v>
      </c>
      <c r="L32" s="6">
        <v>3</v>
      </c>
      <c r="M32" s="6">
        <v>0</v>
      </c>
      <c r="N32" s="6"/>
      <c r="O32" s="6"/>
      <c r="P32" s="6"/>
      <c r="Q32" s="10">
        <f t="shared" si="9"/>
        <v>3</v>
      </c>
      <c r="R32" s="10">
        <f t="shared" si="8"/>
        <v>3</v>
      </c>
      <c r="S32" s="11">
        <f t="shared" si="8"/>
        <v>0</v>
      </c>
    </row>
    <row r="33" spans="1:19" ht="16.5" customHeight="1" x14ac:dyDescent="0.15">
      <c r="A33" s="107"/>
      <c r="B33" s="113"/>
      <c r="C33" s="48" t="s">
        <v>70</v>
      </c>
      <c r="D33" s="28" t="s">
        <v>11</v>
      </c>
      <c r="E33" s="29"/>
      <c r="F33" s="29"/>
      <c r="G33" s="29"/>
      <c r="H33" s="29"/>
      <c r="I33" s="29"/>
      <c r="J33" s="29"/>
      <c r="K33" s="29">
        <v>3</v>
      </c>
      <c r="L33" s="29">
        <v>0</v>
      </c>
      <c r="M33" s="29">
        <v>4</v>
      </c>
      <c r="N33" s="29"/>
      <c r="O33" s="29"/>
      <c r="P33" s="29"/>
      <c r="Q33" s="45">
        <f t="shared" si="9"/>
        <v>3</v>
      </c>
      <c r="R33" s="45">
        <f t="shared" si="8"/>
        <v>0</v>
      </c>
      <c r="S33" s="46">
        <f t="shared" si="8"/>
        <v>4</v>
      </c>
    </row>
    <row r="34" spans="1:19" ht="16.5" customHeight="1" x14ac:dyDescent="0.15">
      <c r="A34" s="107"/>
      <c r="B34" s="113"/>
      <c r="C34" s="75" t="s">
        <v>75</v>
      </c>
      <c r="D34" s="26" t="s">
        <v>6</v>
      </c>
      <c r="E34" s="27"/>
      <c r="F34" s="27"/>
      <c r="G34" s="27"/>
      <c r="H34" s="27"/>
      <c r="I34" s="27"/>
      <c r="J34" s="27"/>
      <c r="K34" s="27"/>
      <c r="L34" s="27"/>
      <c r="M34" s="27"/>
      <c r="N34" s="27">
        <v>3</v>
      </c>
      <c r="O34" s="27">
        <v>3</v>
      </c>
      <c r="P34" s="27">
        <v>0</v>
      </c>
      <c r="Q34" s="27">
        <f t="shared" si="9"/>
        <v>3</v>
      </c>
      <c r="R34" s="27">
        <f t="shared" si="8"/>
        <v>3</v>
      </c>
      <c r="S34" s="35">
        <f t="shared" si="8"/>
        <v>0</v>
      </c>
    </row>
    <row r="35" spans="1:19" ht="16.5" customHeight="1" x14ac:dyDescent="0.15">
      <c r="A35" s="107"/>
      <c r="B35" s="113"/>
      <c r="C35" s="44" t="s">
        <v>73</v>
      </c>
      <c r="D35" s="9" t="s">
        <v>42</v>
      </c>
      <c r="E35" s="10"/>
      <c r="F35" s="10"/>
      <c r="G35" s="10"/>
      <c r="H35" s="10"/>
      <c r="I35" s="10"/>
      <c r="J35" s="10"/>
      <c r="K35" s="10"/>
      <c r="L35" s="10"/>
      <c r="M35" s="10"/>
      <c r="N35" s="10">
        <v>3</v>
      </c>
      <c r="O35" s="10">
        <v>0</v>
      </c>
      <c r="P35" s="10">
        <v>4</v>
      </c>
      <c r="Q35" s="10">
        <f t="shared" si="9"/>
        <v>3</v>
      </c>
      <c r="R35" s="10">
        <f t="shared" si="8"/>
        <v>0</v>
      </c>
      <c r="S35" s="11">
        <f t="shared" si="8"/>
        <v>4</v>
      </c>
    </row>
    <row r="36" spans="1:19" ht="16.5" customHeight="1" x14ac:dyDescent="0.15">
      <c r="A36" s="107"/>
      <c r="B36" s="113"/>
      <c r="C36" s="44" t="s">
        <v>73</v>
      </c>
      <c r="D36" s="3" t="s">
        <v>43</v>
      </c>
      <c r="E36" s="6"/>
      <c r="F36" s="6"/>
      <c r="G36" s="6"/>
      <c r="H36" s="6"/>
      <c r="I36" s="6"/>
      <c r="J36" s="6"/>
      <c r="K36" s="6"/>
      <c r="L36" s="6"/>
      <c r="M36" s="6"/>
      <c r="N36" s="6">
        <v>3</v>
      </c>
      <c r="O36" s="6">
        <v>0</v>
      </c>
      <c r="P36" s="6">
        <v>4</v>
      </c>
      <c r="Q36" s="10">
        <f t="shared" si="9"/>
        <v>3</v>
      </c>
      <c r="R36" s="10">
        <f t="shared" si="8"/>
        <v>0</v>
      </c>
      <c r="S36" s="11">
        <f t="shared" si="8"/>
        <v>4</v>
      </c>
    </row>
    <row r="37" spans="1:19" ht="16.5" customHeight="1" x14ac:dyDescent="0.15">
      <c r="A37" s="107"/>
      <c r="B37" s="113"/>
      <c r="C37" s="44" t="s">
        <v>75</v>
      </c>
      <c r="D37" s="3" t="s">
        <v>48</v>
      </c>
      <c r="E37" s="6"/>
      <c r="F37" s="6"/>
      <c r="G37" s="6"/>
      <c r="H37" s="6"/>
      <c r="I37" s="6"/>
      <c r="J37" s="6"/>
      <c r="K37" s="6"/>
      <c r="L37" s="6"/>
      <c r="M37" s="6"/>
      <c r="N37" s="6">
        <v>3</v>
      </c>
      <c r="O37" s="6">
        <v>0</v>
      </c>
      <c r="P37" s="6">
        <v>4</v>
      </c>
      <c r="Q37" s="10">
        <f t="shared" si="9"/>
        <v>3</v>
      </c>
      <c r="R37" s="10">
        <f t="shared" si="9"/>
        <v>0</v>
      </c>
      <c r="S37" s="11">
        <f t="shared" si="9"/>
        <v>4</v>
      </c>
    </row>
    <row r="38" spans="1:19" ht="16.5" customHeight="1" x14ac:dyDescent="0.15">
      <c r="A38" s="107"/>
      <c r="B38" s="113"/>
      <c r="C38" s="48" t="s">
        <v>75</v>
      </c>
      <c r="D38" s="28" t="s">
        <v>44</v>
      </c>
      <c r="E38" s="29"/>
      <c r="F38" s="29"/>
      <c r="G38" s="29"/>
      <c r="H38" s="29"/>
      <c r="I38" s="29"/>
      <c r="J38" s="29"/>
      <c r="K38" s="29"/>
      <c r="L38" s="29"/>
      <c r="M38" s="29"/>
      <c r="N38" s="29">
        <v>3</v>
      </c>
      <c r="O38" s="29">
        <v>0</v>
      </c>
      <c r="P38" s="29">
        <v>4</v>
      </c>
      <c r="Q38" s="45">
        <f t="shared" si="9"/>
        <v>3</v>
      </c>
      <c r="R38" s="45">
        <f t="shared" si="9"/>
        <v>0</v>
      </c>
      <c r="S38" s="46">
        <f t="shared" si="9"/>
        <v>4</v>
      </c>
    </row>
    <row r="39" spans="1:19" ht="16.5" customHeight="1" x14ac:dyDescent="0.15">
      <c r="A39" s="107"/>
      <c r="B39" s="114"/>
      <c r="C39" s="49" t="s">
        <v>8</v>
      </c>
      <c r="D39" s="50"/>
      <c r="E39" s="51">
        <f>SUM(E20:E38)</f>
        <v>9</v>
      </c>
      <c r="F39" s="51">
        <f>SUM(F20:F38)</f>
        <v>9</v>
      </c>
      <c r="G39" s="51">
        <f>SUM(G20:G38)</f>
        <v>0</v>
      </c>
      <c r="H39" s="51">
        <f>SUM(H23:H38)</f>
        <v>18</v>
      </c>
      <c r="I39" s="51">
        <f>SUM(I23:I38)</f>
        <v>12</v>
      </c>
      <c r="J39" s="51">
        <f>SUM(J23:J38)</f>
        <v>8</v>
      </c>
      <c r="K39" s="51">
        <f>SUM(K29:K38)</f>
        <v>15</v>
      </c>
      <c r="L39" s="51">
        <f>SUM(L29:L38)</f>
        <v>6</v>
      </c>
      <c r="M39" s="51">
        <f>SUM(M29:M38)</f>
        <v>12</v>
      </c>
      <c r="N39" s="51">
        <f t="shared" ref="N39:P39" si="10">SUM(N29:N38)</f>
        <v>15</v>
      </c>
      <c r="O39" s="51">
        <f t="shared" si="10"/>
        <v>3</v>
      </c>
      <c r="P39" s="51">
        <f t="shared" si="10"/>
        <v>16</v>
      </c>
      <c r="Q39" s="51">
        <f>SUM(Q20:Q38)</f>
        <v>57</v>
      </c>
      <c r="R39" s="51">
        <f>SUM(R20:R38)</f>
        <v>30</v>
      </c>
      <c r="S39" s="77">
        <f>SUM(S20:S38)</f>
        <v>36</v>
      </c>
    </row>
    <row r="40" spans="1:19" ht="16.5" customHeight="1" x14ac:dyDescent="0.15">
      <c r="A40" s="107"/>
      <c r="B40" s="115" t="s">
        <v>45</v>
      </c>
      <c r="C40" s="78" t="s">
        <v>73</v>
      </c>
      <c r="D40" s="52" t="s">
        <v>57</v>
      </c>
      <c r="E40" s="53">
        <v>3</v>
      </c>
      <c r="F40" s="53">
        <v>3</v>
      </c>
      <c r="G40" s="53">
        <v>0</v>
      </c>
      <c r="H40" s="53"/>
      <c r="I40" s="53"/>
      <c r="J40" s="53"/>
      <c r="K40" s="53"/>
      <c r="L40" s="53"/>
      <c r="M40" s="53"/>
      <c r="N40" s="53"/>
      <c r="O40" s="53"/>
      <c r="P40" s="53"/>
      <c r="Q40" s="53">
        <f>E40+H40+K40+N40</f>
        <v>3</v>
      </c>
      <c r="R40" s="53">
        <f>F40+I40+L40+O40</f>
        <v>3</v>
      </c>
      <c r="S40" s="54">
        <f>G40+J40+M40+P40</f>
        <v>0</v>
      </c>
    </row>
    <row r="41" spans="1:19" ht="16.5" customHeight="1" x14ac:dyDescent="0.15">
      <c r="A41" s="107"/>
      <c r="B41" s="113"/>
      <c r="C41" s="81" t="s">
        <v>73</v>
      </c>
      <c r="D41" s="20" t="s">
        <v>54</v>
      </c>
      <c r="E41" s="21">
        <v>3</v>
      </c>
      <c r="F41" s="21">
        <v>3</v>
      </c>
      <c r="G41" s="21">
        <v>0</v>
      </c>
      <c r="H41" s="21"/>
      <c r="I41" s="21"/>
      <c r="J41" s="21"/>
      <c r="K41" s="21"/>
      <c r="L41" s="21"/>
      <c r="M41" s="21"/>
      <c r="N41" s="21"/>
      <c r="O41" s="21"/>
      <c r="P41" s="21"/>
      <c r="Q41" s="21">
        <f>E41+H41+K41+N41</f>
        <v>3</v>
      </c>
      <c r="R41" s="21">
        <f t="shared" ref="R41:R58" si="11">F41+I41+L41+O41</f>
        <v>3</v>
      </c>
      <c r="S41" s="22">
        <f t="shared" ref="S41:S58" si="12">G41+J41+M41+P41</f>
        <v>0</v>
      </c>
    </row>
    <row r="42" spans="1:19" ht="16.5" customHeight="1" x14ac:dyDescent="0.15">
      <c r="A42" s="107"/>
      <c r="B42" s="113"/>
      <c r="C42" s="79" t="s">
        <v>73</v>
      </c>
      <c r="D42" s="55" t="s">
        <v>55</v>
      </c>
      <c r="E42" s="56">
        <v>3</v>
      </c>
      <c r="F42" s="56">
        <v>3</v>
      </c>
      <c r="G42" s="56">
        <v>0</v>
      </c>
      <c r="H42" s="56"/>
      <c r="I42" s="56"/>
      <c r="J42" s="56"/>
      <c r="K42" s="56"/>
      <c r="L42" s="56"/>
      <c r="M42" s="56"/>
      <c r="N42" s="56"/>
      <c r="O42" s="56"/>
      <c r="P42" s="56"/>
      <c r="Q42" s="56">
        <f t="shared" ref="Q42:Q58" si="13">E42+H42+K42+N42</f>
        <v>3</v>
      </c>
      <c r="R42" s="56">
        <f t="shared" si="11"/>
        <v>3</v>
      </c>
      <c r="S42" s="76">
        <f t="shared" si="12"/>
        <v>0</v>
      </c>
    </row>
    <row r="43" spans="1:19" ht="16.5" customHeight="1" x14ac:dyDescent="0.15">
      <c r="A43" s="107"/>
      <c r="B43" s="113"/>
      <c r="C43" s="78" t="s">
        <v>73</v>
      </c>
      <c r="D43" s="52" t="s">
        <v>12</v>
      </c>
      <c r="E43" s="53"/>
      <c r="F43" s="53"/>
      <c r="G43" s="53"/>
      <c r="H43" s="53">
        <v>3</v>
      </c>
      <c r="I43" s="53">
        <v>3</v>
      </c>
      <c r="J43" s="53">
        <v>0</v>
      </c>
      <c r="K43" s="53"/>
      <c r="L43" s="53"/>
      <c r="M43" s="53"/>
      <c r="N43" s="53"/>
      <c r="O43" s="53"/>
      <c r="P43" s="53"/>
      <c r="Q43" s="53">
        <f t="shared" si="13"/>
        <v>3</v>
      </c>
      <c r="R43" s="53">
        <f t="shared" si="11"/>
        <v>3</v>
      </c>
      <c r="S43" s="54">
        <f t="shared" si="12"/>
        <v>0</v>
      </c>
    </row>
    <row r="44" spans="1:19" ht="16.5" customHeight="1" x14ac:dyDescent="0.15">
      <c r="A44" s="107"/>
      <c r="B44" s="113"/>
      <c r="C44" s="80" t="s">
        <v>75</v>
      </c>
      <c r="D44" s="20" t="s">
        <v>9</v>
      </c>
      <c r="E44" s="21"/>
      <c r="F44" s="21"/>
      <c r="G44" s="21"/>
      <c r="H44" s="21">
        <v>3</v>
      </c>
      <c r="I44" s="21">
        <v>3</v>
      </c>
      <c r="J44" s="21">
        <v>0</v>
      </c>
      <c r="K44" s="21"/>
      <c r="L44" s="21"/>
      <c r="M44" s="21"/>
      <c r="N44" s="21"/>
      <c r="O44" s="21"/>
      <c r="P44" s="21"/>
      <c r="Q44" s="21">
        <f t="shared" si="13"/>
        <v>3</v>
      </c>
      <c r="R44" s="21">
        <f t="shared" si="11"/>
        <v>3</v>
      </c>
      <c r="S44" s="22">
        <f t="shared" si="12"/>
        <v>0</v>
      </c>
    </row>
    <row r="45" spans="1:19" ht="16.5" customHeight="1" x14ac:dyDescent="0.15">
      <c r="A45" s="107"/>
      <c r="B45" s="113"/>
      <c r="C45" s="80" t="s">
        <v>75</v>
      </c>
      <c r="D45" s="20" t="s">
        <v>46</v>
      </c>
      <c r="E45" s="21"/>
      <c r="F45" s="21"/>
      <c r="G45" s="21"/>
      <c r="H45" s="21">
        <v>3</v>
      </c>
      <c r="I45" s="21">
        <v>0</v>
      </c>
      <c r="J45" s="21">
        <v>4</v>
      </c>
      <c r="K45" s="21"/>
      <c r="L45" s="21"/>
      <c r="M45" s="21"/>
      <c r="N45" s="21"/>
      <c r="O45" s="21"/>
      <c r="P45" s="21"/>
      <c r="Q45" s="21">
        <f t="shared" si="13"/>
        <v>3</v>
      </c>
      <c r="R45" s="21">
        <f t="shared" si="11"/>
        <v>0</v>
      </c>
      <c r="S45" s="22">
        <f t="shared" si="12"/>
        <v>4</v>
      </c>
    </row>
    <row r="46" spans="1:19" ht="16.5" customHeight="1" x14ac:dyDescent="0.15">
      <c r="A46" s="107"/>
      <c r="B46" s="113"/>
      <c r="C46" s="80" t="s">
        <v>71</v>
      </c>
      <c r="D46" s="20" t="s">
        <v>47</v>
      </c>
      <c r="E46" s="21"/>
      <c r="F46" s="21"/>
      <c r="G46" s="21"/>
      <c r="H46" s="21">
        <v>3</v>
      </c>
      <c r="I46" s="21">
        <v>0</v>
      </c>
      <c r="J46" s="21">
        <v>4</v>
      </c>
      <c r="K46" s="21"/>
      <c r="L46" s="21"/>
      <c r="M46" s="21"/>
      <c r="N46" s="21"/>
      <c r="O46" s="21"/>
      <c r="P46" s="21"/>
      <c r="Q46" s="21">
        <f t="shared" si="13"/>
        <v>3</v>
      </c>
      <c r="R46" s="21">
        <f t="shared" si="11"/>
        <v>0</v>
      </c>
      <c r="S46" s="22">
        <f t="shared" si="12"/>
        <v>4</v>
      </c>
    </row>
    <row r="47" spans="1:19" ht="16.5" customHeight="1" x14ac:dyDescent="0.15">
      <c r="A47" s="107"/>
      <c r="B47" s="113"/>
      <c r="C47" s="80" t="s">
        <v>73</v>
      </c>
      <c r="D47" s="20" t="s">
        <v>58</v>
      </c>
      <c r="E47" s="21"/>
      <c r="F47" s="21"/>
      <c r="G47" s="21"/>
      <c r="H47" s="21">
        <v>3</v>
      </c>
      <c r="I47" s="21">
        <v>3</v>
      </c>
      <c r="J47" s="21">
        <v>0</v>
      </c>
      <c r="K47" s="21"/>
      <c r="L47" s="21"/>
      <c r="M47" s="21"/>
      <c r="N47" s="21"/>
      <c r="O47" s="21"/>
      <c r="P47" s="21"/>
      <c r="Q47" s="21">
        <f t="shared" si="13"/>
        <v>3</v>
      </c>
      <c r="R47" s="21">
        <f t="shared" si="11"/>
        <v>3</v>
      </c>
      <c r="S47" s="22">
        <f t="shared" si="12"/>
        <v>0</v>
      </c>
    </row>
    <row r="48" spans="1:19" ht="16.5" customHeight="1" x14ac:dyDescent="0.15">
      <c r="A48" s="107"/>
      <c r="B48" s="113"/>
      <c r="C48" s="79" t="s">
        <v>73</v>
      </c>
      <c r="D48" s="55" t="s">
        <v>59</v>
      </c>
      <c r="E48" s="56"/>
      <c r="F48" s="56"/>
      <c r="G48" s="56"/>
      <c r="H48" s="56">
        <v>3</v>
      </c>
      <c r="I48" s="56">
        <v>0</v>
      </c>
      <c r="J48" s="56">
        <v>4</v>
      </c>
      <c r="K48" s="56"/>
      <c r="L48" s="56"/>
      <c r="M48" s="56"/>
      <c r="N48" s="56"/>
      <c r="O48" s="56"/>
      <c r="P48" s="56"/>
      <c r="Q48" s="56">
        <f t="shared" si="13"/>
        <v>3</v>
      </c>
      <c r="R48" s="56">
        <f t="shared" si="11"/>
        <v>0</v>
      </c>
      <c r="S48" s="76">
        <f t="shared" si="12"/>
        <v>4</v>
      </c>
    </row>
    <row r="49" spans="1:20" ht="16.5" customHeight="1" x14ac:dyDescent="0.15">
      <c r="A49" s="107"/>
      <c r="B49" s="113"/>
      <c r="C49" s="78" t="s">
        <v>73</v>
      </c>
      <c r="D49" s="52" t="s">
        <v>60</v>
      </c>
      <c r="E49" s="53"/>
      <c r="F49" s="53"/>
      <c r="G49" s="53"/>
      <c r="H49" s="53"/>
      <c r="I49" s="53"/>
      <c r="J49" s="53"/>
      <c r="K49" s="53">
        <v>3</v>
      </c>
      <c r="L49" s="53">
        <v>3</v>
      </c>
      <c r="M49" s="53">
        <v>0</v>
      </c>
      <c r="N49" s="53"/>
      <c r="O49" s="53"/>
      <c r="P49" s="53"/>
      <c r="Q49" s="53">
        <f t="shared" si="13"/>
        <v>3</v>
      </c>
      <c r="R49" s="53">
        <f t="shared" si="11"/>
        <v>3</v>
      </c>
      <c r="S49" s="54">
        <f t="shared" si="12"/>
        <v>0</v>
      </c>
    </row>
    <row r="50" spans="1:20" ht="16.5" customHeight="1" x14ac:dyDescent="0.15">
      <c r="A50" s="107"/>
      <c r="B50" s="113"/>
      <c r="C50" s="80" t="s">
        <v>73</v>
      </c>
      <c r="D50" s="20" t="s">
        <v>61</v>
      </c>
      <c r="E50" s="21"/>
      <c r="F50" s="21"/>
      <c r="G50" s="21"/>
      <c r="H50" s="21"/>
      <c r="I50" s="21"/>
      <c r="J50" s="21"/>
      <c r="K50" s="21">
        <v>3</v>
      </c>
      <c r="L50" s="21">
        <v>3</v>
      </c>
      <c r="M50" s="21">
        <v>0</v>
      </c>
      <c r="N50" s="21"/>
      <c r="O50" s="21"/>
      <c r="P50" s="21"/>
      <c r="Q50" s="21">
        <f t="shared" si="13"/>
        <v>3</v>
      </c>
      <c r="R50" s="21">
        <f t="shared" si="11"/>
        <v>3</v>
      </c>
      <c r="S50" s="22">
        <f t="shared" si="12"/>
        <v>0</v>
      </c>
    </row>
    <row r="51" spans="1:20" ht="16.5" customHeight="1" x14ac:dyDescent="0.15">
      <c r="A51" s="107"/>
      <c r="B51" s="113"/>
      <c r="C51" s="80" t="s">
        <v>73</v>
      </c>
      <c r="D51" s="20" t="s">
        <v>72</v>
      </c>
      <c r="E51" s="23"/>
      <c r="F51" s="23"/>
      <c r="G51" s="23"/>
      <c r="H51" s="23"/>
      <c r="I51" s="23"/>
      <c r="J51" s="23"/>
      <c r="K51" s="21">
        <v>3</v>
      </c>
      <c r="L51" s="21">
        <v>0</v>
      </c>
      <c r="M51" s="21">
        <v>4</v>
      </c>
      <c r="N51" s="21"/>
      <c r="O51" s="21"/>
      <c r="P51" s="21"/>
      <c r="Q51" s="21">
        <f t="shared" si="13"/>
        <v>3</v>
      </c>
      <c r="R51" s="21">
        <f t="shared" si="11"/>
        <v>0</v>
      </c>
      <c r="S51" s="22">
        <f t="shared" si="12"/>
        <v>4</v>
      </c>
    </row>
    <row r="52" spans="1:20" ht="16.5" customHeight="1" x14ac:dyDescent="0.15">
      <c r="A52" s="107"/>
      <c r="B52" s="113"/>
      <c r="C52" s="80" t="s">
        <v>73</v>
      </c>
      <c r="D52" s="20" t="s">
        <v>62</v>
      </c>
      <c r="E52" s="23"/>
      <c r="F52" s="23"/>
      <c r="G52" s="23"/>
      <c r="H52" s="23"/>
      <c r="I52" s="23"/>
      <c r="J52" s="23"/>
      <c r="K52" s="21">
        <v>3</v>
      </c>
      <c r="L52" s="21">
        <v>0</v>
      </c>
      <c r="M52" s="21">
        <v>4</v>
      </c>
      <c r="N52" s="21"/>
      <c r="O52" s="21"/>
      <c r="P52" s="21"/>
      <c r="Q52" s="21">
        <f t="shared" si="13"/>
        <v>3</v>
      </c>
      <c r="R52" s="21">
        <f t="shared" si="11"/>
        <v>0</v>
      </c>
      <c r="S52" s="22">
        <f t="shared" si="12"/>
        <v>4</v>
      </c>
    </row>
    <row r="53" spans="1:20" ht="16.5" customHeight="1" x14ac:dyDescent="0.15">
      <c r="A53" s="107"/>
      <c r="B53" s="113"/>
      <c r="C53" s="79" t="s">
        <v>74</v>
      </c>
      <c r="D53" s="55" t="s">
        <v>63</v>
      </c>
      <c r="E53" s="57"/>
      <c r="F53" s="57"/>
      <c r="G53" s="57"/>
      <c r="H53" s="57"/>
      <c r="I53" s="57"/>
      <c r="J53" s="57"/>
      <c r="K53" s="56">
        <v>3</v>
      </c>
      <c r="L53" s="56">
        <v>0</v>
      </c>
      <c r="M53" s="56">
        <v>4</v>
      </c>
      <c r="N53" s="56"/>
      <c r="O53" s="56"/>
      <c r="P53" s="56"/>
      <c r="Q53" s="56">
        <f t="shared" si="13"/>
        <v>3</v>
      </c>
      <c r="R53" s="56">
        <f t="shared" si="11"/>
        <v>0</v>
      </c>
      <c r="S53" s="76">
        <f t="shared" si="12"/>
        <v>4</v>
      </c>
    </row>
    <row r="54" spans="1:20" ht="16.5" customHeight="1" x14ac:dyDescent="0.15">
      <c r="A54" s="107"/>
      <c r="B54" s="113"/>
      <c r="C54" s="78" t="s">
        <v>73</v>
      </c>
      <c r="D54" s="52" t="s">
        <v>64</v>
      </c>
      <c r="E54" s="53"/>
      <c r="F54" s="53"/>
      <c r="G54" s="53"/>
      <c r="H54" s="53"/>
      <c r="I54" s="53"/>
      <c r="J54" s="53"/>
      <c r="K54" s="53"/>
      <c r="L54" s="53"/>
      <c r="M54" s="53"/>
      <c r="N54" s="53">
        <v>3</v>
      </c>
      <c r="O54" s="53">
        <v>0</v>
      </c>
      <c r="P54" s="53">
        <v>4</v>
      </c>
      <c r="Q54" s="53">
        <f t="shared" si="13"/>
        <v>3</v>
      </c>
      <c r="R54" s="53">
        <f t="shared" si="11"/>
        <v>0</v>
      </c>
      <c r="S54" s="54">
        <f t="shared" si="12"/>
        <v>4</v>
      </c>
    </row>
    <row r="55" spans="1:20" ht="16.5" customHeight="1" x14ac:dyDescent="0.15">
      <c r="A55" s="107"/>
      <c r="B55" s="113"/>
      <c r="C55" s="80" t="s">
        <v>76</v>
      </c>
      <c r="D55" s="20" t="s">
        <v>65</v>
      </c>
      <c r="E55" s="21"/>
      <c r="F55" s="21"/>
      <c r="G55" s="21"/>
      <c r="H55" s="21"/>
      <c r="I55" s="21"/>
      <c r="J55" s="21"/>
      <c r="K55" s="21"/>
      <c r="L55" s="21"/>
      <c r="M55" s="21"/>
      <c r="N55" s="21">
        <v>3</v>
      </c>
      <c r="O55" s="21">
        <v>3</v>
      </c>
      <c r="P55" s="21">
        <v>0</v>
      </c>
      <c r="Q55" s="21">
        <f t="shared" si="13"/>
        <v>3</v>
      </c>
      <c r="R55" s="21">
        <f t="shared" si="11"/>
        <v>3</v>
      </c>
      <c r="S55" s="22">
        <f t="shared" si="12"/>
        <v>0</v>
      </c>
    </row>
    <row r="56" spans="1:20" ht="16.5" customHeight="1" x14ac:dyDescent="0.15">
      <c r="A56" s="107"/>
      <c r="B56" s="113"/>
      <c r="C56" s="80" t="s">
        <v>74</v>
      </c>
      <c r="D56" s="20" t="s">
        <v>66</v>
      </c>
      <c r="E56" s="21"/>
      <c r="F56" s="21"/>
      <c r="G56" s="21"/>
      <c r="H56" s="21"/>
      <c r="I56" s="21"/>
      <c r="J56" s="21"/>
      <c r="K56" s="21"/>
      <c r="L56" s="21"/>
      <c r="M56" s="21"/>
      <c r="N56" s="21">
        <v>3</v>
      </c>
      <c r="O56" s="21">
        <v>3</v>
      </c>
      <c r="P56" s="21">
        <v>0</v>
      </c>
      <c r="Q56" s="21">
        <f t="shared" si="13"/>
        <v>3</v>
      </c>
      <c r="R56" s="21">
        <f t="shared" si="11"/>
        <v>3</v>
      </c>
      <c r="S56" s="22">
        <f t="shared" si="12"/>
        <v>0</v>
      </c>
    </row>
    <row r="57" spans="1:20" ht="16.5" customHeight="1" x14ac:dyDescent="0.15">
      <c r="A57" s="107"/>
      <c r="B57" s="113"/>
      <c r="C57" s="80" t="s">
        <v>74</v>
      </c>
      <c r="D57" s="20" t="s">
        <v>67</v>
      </c>
      <c r="E57" s="21"/>
      <c r="F57" s="21"/>
      <c r="G57" s="21"/>
      <c r="H57" s="21"/>
      <c r="I57" s="21"/>
      <c r="J57" s="21"/>
      <c r="K57" s="21"/>
      <c r="L57" s="21"/>
      <c r="M57" s="21"/>
      <c r="N57" s="21">
        <v>3</v>
      </c>
      <c r="O57" s="21">
        <v>0</v>
      </c>
      <c r="P57" s="21">
        <v>4</v>
      </c>
      <c r="Q57" s="21">
        <f t="shared" si="13"/>
        <v>3</v>
      </c>
      <c r="R57" s="21">
        <f t="shared" si="11"/>
        <v>0</v>
      </c>
      <c r="S57" s="22">
        <f t="shared" si="12"/>
        <v>4</v>
      </c>
    </row>
    <row r="58" spans="1:20" ht="16.5" customHeight="1" x14ac:dyDescent="0.15">
      <c r="A58" s="107"/>
      <c r="B58" s="113"/>
      <c r="C58" s="79" t="s">
        <v>73</v>
      </c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>
        <v>3</v>
      </c>
      <c r="O58" s="56">
        <v>0</v>
      </c>
      <c r="P58" s="56">
        <v>4</v>
      </c>
      <c r="Q58" s="56">
        <f t="shared" si="13"/>
        <v>3</v>
      </c>
      <c r="R58" s="56">
        <f t="shared" si="11"/>
        <v>0</v>
      </c>
      <c r="S58" s="76">
        <f t="shared" si="12"/>
        <v>4</v>
      </c>
    </row>
    <row r="59" spans="1:20" ht="16.5" customHeight="1" thickBot="1" x14ac:dyDescent="0.2">
      <c r="A59" s="108"/>
      <c r="B59" s="116"/>
      <c r="C59" s="58" t="s">
        <v>8</v>
      </c>
      <c r="D59" s="59"/>
      <c r="E59" s="60">
        <f>SUM(E40:E58)</f>
        <v>9</v>
      </c>
      <c r="F59" s="60">
        <f t="shared" ref="F59:P59" si="14">SUM(F40:F58)</f>
        <v>9</v>
      </c>
      <c r="G59" s="60">
        <f t="shared" si="14"/>
        <v>0</v>
      </c>
      <c r="H59" s="60">
        <f t="shared" si="14"/>
        <v>18</v>
      </c>
      <c r="I59" s="60">
        <f t="shared" si="14"/>
        <v>9</v>
      </c>
      <c r="J59" s="60">
        <f t="shared" si="14"/>
        <v>12</v>
      </c>
      <c r="K59" s="60">
        <f t="shared" si="14"/>
        <v>15</v>
      </c>
      <c r="L59" s="60">
        <f t="shared" si="14"/>
        <v>6</v>
      </c>
      <c r="M59" s="60">
        <f t="shared" si="14"/>
        <v>12</v>
      </c>
      <c r="N59" s="60">
        <f t="shared" si="14"/>
        <v>15</v>
      </c>
      <c r="O59" s="60">
        <f t="shared" si="14"/>
        <v>6</v>
      </c>
      <c r="P59" s="60">
        <f t="shared" si="14"/>
        <v>12</v>
      </c>
      <c r="Q59" s="60">
        <f>SUM(Q40:Q58)</f>
        <v>57</v>
      </c>
      <c r="R59" s="60">
        <f>SUM(R40:R58)</f>
        <v>30</v>
      </c>
      <c r="S59" s="61">
        <f>SUM(S40:S58)</f>
        <v>36</v>
      </c>
    </row>
    <row r="60" spans="1:20" ht="16.5" customHeight="1" x14ac:dyDescent="0.15">
      <c r="A60" s="93" t="s">
        <v>7</v>
      </c>
      <c r="B60" s="94"/>
      <c r="C60" s="62" t="s">
        <v>49</v>
      </c>
      <c r="D60" s="63"/>
      <c r="E60" s="64">
        <f>E13+E19+E39</f>
        <v>23</v>
      </c>
      <c r="F60" s="64">
        <f t="shared" ref="F60:P60" si="15">F13+F19+F39</f>
        <v>14</v>
      </c>
      <c r="G60" s="64">
        <f t="shared" si="15"/>
        <v>12</v>
      </c>
      <c r="H60" s="64">
        <f t="shared" si="15"/>
        <v>21</v>
      </c>
      <c r="I60" s="64">
        <f t="shared" si="15"/>
        <v>15</v>
      </c>
      <c r="J60" s="64">
        <f t="shared" si="15"/>
        <v>8</v>
      </c>
      <c r="K60" s="64">
        <f t="shared" si="15"/>
        <v>20</v>
      </c>
      <c r="L60" s="64">
        <f t="shared" si="15"/>
        <v>11</v>
      </c>
      <c r="M60" s="64">
        <f t="shared" si="15"/>
        <v>12</v>
      </c>
      <c r="N60" s="64">
        <f t="shared" si="15"/>
        <v>16</v>
      </c>
      <c r="O60" s="64">
        <f t="shared" si="15"/>
        <v>4</v>
      </c>
      <c r="P60" s="64">
        <f t="shared" si="15"/>
        <v>16</v>
      </c>
      <c r="Q60" s="64">
        <f>Q13+Q19+Q39</f>
        <v>80</v>
      </c>
      <c r="R60" s="64">
        <f>R13+R19+R39</f>
        <v>44</v>
      </c>
      <c r="S60" s="65">
        <f t="shared" ref="S60" si="16">S13+S19+S39</f>
        <v>48</v>
      </c>
    </row>
    <row r="61" spans="1:20" ht="14.25" thickBot="1" x14ac:dyDescent="0.2">
      <c r="A61" s="95"/>
      <c r="B61" s="96"/>
      <c r="C61" s="66" t="s">
        <v>50</v>
      </c>
      <c r="D61" s="67"/>
      <c r="E61" s="74">
        <f>E13+E19+E59</f>
        <v>23</v>
      </c>
      <c r="F61" s="74">
        <f t="shared" ref="F61:P61" si="17">F13+F19+F59</f>
        <v>14</v>
      </c>
      <c r="G61" s="74">
        <f t="shared" si="17"/>
        <v>12</v>
      </c>
      <c r="H61" s="74">
        <f t="shared" si="17"/>
        <v>21</v>
      </c>
      <c r="I61" s="74">
        <f t="shared" si="17"/>
        <v>12</v>
      </c>
      <c r="J61" s="74">
        <f t="shared" si="17"/>
        <v>12</v>
      </c>
      <c r="K61" s="74">
        <f t="shared" si="17"/>
        <v>20</v>
      </c>
      <c r="L61" s="74">
        <f t="shared" si="17"/>
        <v>11</v>
      </c>
      <c r="M61" s="74">
        <f t="shared" si="17"/>
        <v>12</v>
      </c>
      <c r="N61" s="74">
        <f t="shared" si="17"/>
        <v>16</v>
      </c>
      <c r="O61" s="74">
        <f t="shared" si="17"/>
        <v>7</v>
      </c>
      <c r="P61" s="74">
        <f t="shared" si="17"/>
        <v>12</v>
      </c>
      <c r="Q61" s="74">
        <f>Q13+Q19+Q59</f>
        <v>80</v>
      </c>
      <c r="R61" s="74">
        <f t="shared" ref="R61" si="18">R13+R19+R59</f>
        <v>44</v>
      </c>
      <c r="S61" s="19">
        <f>S13+S19+S59</f>
        <v>48</v>
      </c>
      <c r="T61" s="68"/>
    </row>
  </sheetData>
  <mergeCells count="19">
    <mergeCell ref="A60:B61"/>
    <mergeCell ref="K4:M4"/>
    <mergeCell ref="N4:P4"/>
    <mergeCell ref="A6:B13"/>
    <mergeCell ref="C13:D13"/>
    <mergeCell ref="A14:A59"/>
    <mergeCell ref="B14:B19"/>
    <mergeCell ref="B20:B39"/>
    <mergeCell ref="B40:B59"/>
    <mergeCell ref="A1:S1"/>
    <mergeCell ref="A2:S2"/>
    <mergeCell ref="A3:B5"/>
    <mergeCell ref="C3:C5"/>
    <mergeCell ref="D3:D5"/>
    <mergeCell ref="E3:J3"/>
    <mergeCell ref="K3:P3"/>
    <mergeCell ref="Q3:S4"/>
    <mergeCell ref="E4:G4"/>
    <mergeCell ref="H4:J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교육과정구성표(건축시공)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김은정</cp:lastModifiedBy>
  <cp:lastPrinted>2013-11-27T01:47:18Z</cp:lastPrinted>
  <dcterms:created xsi:type="dcterms:W3CDTF">2003-09-29T07:06:00Z</dcterms:created>
  <dcterms:modified xsi:type="dcterms:W3CDTF">2014-04-08T00:49:03Z</dcterms:modified>
</cp:coreProperties>
</file>