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w\Desktop\"/>
    </mc:Choice>
  </mc:AlternateContent>
  <bookViews>
    <workbookView xWindow="0" yWindow="0" windowWidth="28800" windowHeight="12255" tabRatio="721"/>
  </bookViews>
  <sheets>
    <sheet name=" 2년제 과정 구성표" sheetId="1" r:id="rId1"/>
  </sheets>
  <definedNames>
    <definedName name="_xlnm.Print_Area" localSheetId="0">' 2년제 과정 구성표'!$A$1:$T$46</definedName>
  </definedNames>
  <calcPr calcId="162913"/>
</workbook>
</file>

<file path=xl/calcChain.xml><?xml version="1.0" encoding="utf-8"?>
<calcChain xmlns="http://schemas.openxmlformats.org/spreadsheetml/2006/main">
  <c r="S29" i="1" l="1"/>
  <c r="T29" i="1"/>
  <c r="R42" i="1"/>
  <c r="R41" i="1"/>
  <c r="R40" i="1"/>
  <c r="R39" i="1"/>
  <c r="R38" i="1"/>
  <c r="R37" i="1"/>
  <c r="R36" i="1"/>
  <c r="R35" i="1"/>
  <c r="R34" i="1"/>
  <c r="R33" i="1"/>
  <c r="R32" i="1"/>
  <c r="R31" i="1"/>
  <c r="R30" i="1"/>
  <c r="R29" i="1"/>
  <c r="T27" i="1" l="1"/>
  <c r="S27" i="1"/>
  <c r="R27" i="1"/>
  <c r="T17" i="1"/>
  <c r="T18" i="1"/>
  <c r="T19" i="1"/>
  <c r="T20" i="1"/>
  <c r="T21" i="1"/>
  <c r="T22" i="1"/>
  <c r="T23" i="1"/>
  <c r="T24" i="1"/>
  <c r="T25" i="1"/>
  <c r="S17" i="1"/>
  <c r="S18" i="1"/>
  <c r="S19" i="1"/>
  <c r="S20" i="1"/>
  <c r="S21" i="1"/>
  <c r="S22" i="1"/>
  <c r="S23" i="1"/>
  <c r="S24" i="1"/>
  <c r="S25" i="1"/>
  <c r="R17" i="1"/>
  <c r="R18" i="1"/>
  <c r="R19" i="1"/>
  <c r="R20" i="1"/>
  <c r="R21" i="1"/>
  <c r="R22" i="1"/>
  <c r="R23" i="1"/>
  <c r="R24" i="1"/>
  <c r="R25" i="1"/>
  <c r="T13" i="1"/>
  <c r="S13" i="1"/>
  <c r="R13" i="1"/>
  <c r="T6" i="1"/>
  <c r="T7" i="1"/>
  <c r="T8" i="1"/>
  <c r="T9" i="1"/>
  <c r="S6" i="1"/>
  <c r="S7" i="1"/>
  <c r="S8" i="1"/>
  <c r="S9" i="1"/>
  <c r="R6" i="1"/>
  <c r="R7" i="1"/>
  <c r="R8" i="1"/>
  <c r="R9" i="1"/>
  <c r="R10" i="1" l="1"/>
  <c r="S10" i="1"/>
  <c r="T10" i="1"/>
  <c r="R11" i="1"/>
  <c r="S11" i="1"/>
  <c r="T11" i="1"/>
  <c r="Q12" i="1" l="1"/>
  <c r="P12" i="1"/>
  <c r="O12" i="1"/>
  <c r="N12" i="1"/>
  <c r="M12" i="1"/>
  <c r="L12" i="1"/>
  <c r="K12" i="1"/>
  <c r="J12" i="1"/>
  <c r="I12" i="1"/>
  <c r="H12" i="1"/>
  <c r="G12" i="1"/>
  <c r="F12" i="1"/>
  <c r="T5" i="1"/>
  <c r="S5" i="1"/>
  <c r="R5" i="1"/>
  <c r="R12" i="1" l="1"/>
  <c r="T12" i="1"/>
  <c r="S12" i="1"/>
  <c r="T14" i="1" l="1"/>
  <c r="T15" i="1"/>
  <c r="T16" i="1"/>
  <c r="T26" i="1"/>
  <c r="T28" i="1"/>
  <c r="T43" i="1"/>
  <c r="S14" i="1"/>
  <c r="S15" i="1"/>
  <c r="S16" i="1"/>
  <c r="S26" i="1"/>
  <c r="S28" i="1"/>
  <c r="S43" i="1"/>
  <c r="R14" i="1"/>
  <c r="R15" i="1"/>
  <c r="R16" i="1"/>
  <c r="R26" i="1"/>
  <c r="R28" i="1"/>
  <c r="R43" i="1"/>
  <c r="G44" i="1"/>
  <c r="G45" i="1" s="1"/>
  <c r="H44" i="1"/>
  <c r="H45" i="1" s="1"/>
  <c r="I44" i="1"/>
  <c r="I45" i="1" s="1"/>
  <c r="J44" i="1"/>
  <c r="J45" i="1" s="1"/>
  <c r="K44" i="1"/>
  <c r="K45" i="1" s="1"/>
  <c r="L44" i="1"/>
  <c r="L45" i="1" s="1"/>
  <c r="M44" i="1"/>
  <c r="M45" i="1" s="1"/>
  <c r="N44" i="1"/>
  <c r="N45" i="1" s="1"/>
  <c r="O44" i="1"/>
  <c r="O45" i="1" s="1"/>
  <c r="P44" i="1"/>
  <c r="P45" i="1" s="1"/>
  <c r="Q44" i="1"/>
  <c r="Q45" i="1" s="1"/>
  <c r="F44" i="1"/>
  <c r="F45" i="1" s="1"/>
  <c r="R44" i="1" l="1"/>
  <c r="R45" i="1" s="1"/>
  <c r="S44" i="1"/>
  <c r="S45" i="1" s="1"/>
  <c r="T44" i="1"/>
  <c r="T45" i="1" s="1"/>
</calcChain>
</file>

<file path=xl/sharedStrings.xml><?xml version="1.0" encoding="utf-8"?>
<sst xmlns="http://schemas.openxmlformats.org/spreadsheetml/2006/main" count="102" uniqueCount="76">
  <si>
    <t>구분</t>
  </si>
  <si>
    <t>1 학 년</t>
  </si>
  <si>
    <t>2 학 년</t>
  </si>
  <si>
    <t>계</t>
  </si>
  <si>
    <t>1학기</t>
  </si>
  <si>
    <t>2학기</t>
  </si>
  <si>
    <t>학점</t>
  </si>
  <si>
    <t>이론</t>
  </si>
  <si>
    <t>실습</t>
  </si>
  <si>
    <t>합   계</t>
  </si>
  <si>
    <t>교과목
코드</t>
    <phoneticPr fontId="6" type="noConversion"/>
  </si>
  <si>
    <t>선택</t>
    <phoneticPr fontId="6" type="noConversion"/>
  </si>
  <si>
    <t>교양
·
직업
기초</t>
    <phoneticPr fontId="6" type="noConversion"/>
  </si>
  <si>
    <t>소계</t>
    <phoneticPr fontId="6" type="noConversion"/>
  </si>
  <si>
    <r>
      <t xml:space="preserve">교과목명
</t>
    </r>
    <r>
      <rPr>
        <b/>
        <sz val="10"/>
        <color rgb="FF0000FF"/>
        <rFont val="맑은 고딕"/>
        <family val="3"/>
        <charset val="129"/>
        <scheme val="minor"/>
      </rPr>
      <t>(영문명)</t>
    </r>
    <phoneticPr fontId="6" type="noConversion"/>
  </si>
  <si>
    <t>교과
구분
1)</t>
    <phoneticPr fontId="6" type="noConversion"/>
  </si>
  <si>
    <t>캡스톤디자인</t>
    <phoneticPr fontId="6" type="noConversion"/>
  </si>
  <si>
    <t>소계</t>
    <phoneticPr fontId="6" type="noConversion"/>
  </si>
  <si>
    <t>직업기초능력</t>
    <phoneticPr fontId="6" type="noConversion"/>
  </si>
  <si>
    <t>교양교육실 배정</t>
    <phoneticPr fontId="6" type="noConversion"/>
  </si>
  <si>
    <t>대학생활과 진로탐색</t>
    <phoneticPr fontId="6" type="noConversion"/>
  </si>
  <si>
    <t>자유선택교양교과</t>
    <phoneticPr fontId="6" type="noConversion"/>
  </si>
  <si>
    <t>대학생활</t>
    <phoneticPr fontId="6" type="noConversion"/>
  </si>
  <si>
    <t>선택</t>
    <phoneticPr fontId="6" type="noConversion"/>
  </si>
  <si>
    <t>필수</t>
    <phoneticPr fontId="6" type="noConversion"/>
  </si>
  <si>
    <t>인성</t>
    <phoneticPr fontId="6" type="noConversion"/>
  </si>
  <si>
    <t>취업/창업</t>
    <phoneticPr fontId="6" type="noConversion"/>
  </si>
  <si>
    <t>2022~2023 교육과정</t>
    <phoneticPr fontId="6" type="noConversion"/>
  </si>
  <si>
    <t>인성실천</t>
    <phoneticPr fontId="6" type="noConversion"/>
  </si>
  <si>
    <t>인성함양</t>
    <phoneticPr fontId="6" type="noConversion"/>
  </si>
  <si>
    <t>국제인성</t>
    <phoneticPr fontId="6" type="noConversion"/>
  </si>
  <si>
    <t>인성과삶</t>
    <phoneticPr fontId="6" type="noConversion"/>
  </si>
  <si>
    <t>학과명(전공명/과정명) : 스포츠헬스케어학과</t>
    <phoneticPr fontId="6" type="noConversion"/>
  </si>
  <si>
    <t>인재양성유형명 : 일반스포츠지도사,건강운동관리사</t>
    <phoneticPr fontId="6" type="noConversion"/>
  </si>
  <si>
    <t>자격증</t>
    <phoneticPr fontId="6" type="noConversion"/>
  </si>
  <si>
    <t>자격증</t>
    <phoneticPr fontId="6" type="noConversion"/>
  </si>
  <si>
    <t>자격증</t>
    <phoneticPr fontId="6" type="noConversion"/>
  </si>
  <si>
    <t>자격증</t>
    <phoneticPr fontId="6" type="noConversion"/>
  </si>
  <si>
    <t>자격증</t>
    <phoneticPr fontId="6" type="noConversion"/>
  </si>
  <si>
    <t>자격증</t>
    <phoneticPr fontId="6" type="noConversion"/>
  </si>
  <si>
    <t>자격증</t>
    <phoneticPr fontId="6" type="noConversion"/>
  </si>
  <si>
    <t>자격증</t>
    <phoneticPr fontId="6" type="noConversion"/>
  </si>
  <si>
    <t>자격증</t>
    <phoneticPr fontId="6" type="noConversion"/>
  </si>
  <si>
    <t>필수</t>
    <phoneticPr fontId="6" type="noConversion"/>
  </si>
  <si>
    <t>운동기능학(Exercise Function)</t>
    <phoneticPr fontId="6" type="noConversion"/>
  </si>
  <si>
    <t>운동생리학(Exercise Physiology)</t>
    <phoneticPr fontId="6" type="noConversion"/>
  </si>
  <si>
    <t>스포츠윤리(Sports Ethics)</t>
    <phoneticPr fontId="6" type="noConversion"/>
  </si>
  <si>
    <t>무도(1) (Martial Arts 1)</t>
    <phoneticPr fontId="6" type="noConversion"/>
  </si>
  <si>
    <t>웨이트트레이닝(1) (Weight Training 1)</t>
    <phoneticPr fontId="6" type="noConversion"/>
  </si>
  <si>
    <t>아웃도어스포츠(Outdoor Sports)</t>
    <phoneticPr fontId="6" type="noConversion"/>
  </si>
  <si>
    <t>라켓운동(1)(Racket Exercise 1)</t>
    <phoneticPr fontId="6" type="noConversion"/>
  </si>
  <si>
    <r>
      <t>취업·</t>
    </r>
    <r>
      <rPr>
        <sz val="10"/>
        <color theme="1"/>
        <rFont val="맑은 고딕"/>
        <family val="3"/>
        <charset val="129"/>
      </rPr>
      <t>창업준비실무(Preparation of Job Startup Preparation)</t>
    </r>
    <phoneticPr fontId="6" type="noConversion"/>
  </si>
  <si>
    <t>하계스포츠(Summer Sports)</t>
    <phoneticPr fontId="6" type="noConversion"/>
  </si>
  <si>
    <t>스포츠심리학(Sports Psychology)</t>
    <phoneticPr fontId="6" type="noConversion"/>
  </si>
  <si>
    <t>스포츠사회학(Sociology of Sports)</t>
    <phoneticPr fontId="6" type="noConversion"/>
  </si>
  <si>
    <t>스포츠의학(Sports Medicine)</t>
    <phoneticPr fontId="6" type="noConversion"/>
  </si>
  <si>
    <t>응급처치및안전(Emergency Care &amp; Safety)</t>
    <phoneticPr fontId="6" type="noConversion"/>
  </si>
  <si>
    <t>무도(2)(Martial Arts 2)</t>
    <phoneticPr fontId="6" type="noConversion"/>
  </si>
  <si>
    <t>웨이트트레이닝(2)(Weight Training 2)</t>
    <phoneticPr fontId="6" type="noConversion"/>
  </si>
  <si>
    <t>라켓운동(2)(Racket Exercise 2)</t>
    <phoneticPr fontId="6" type="noConversion"/>
  </si>
  <si>
    <t>동계스포츠(Winter Sports)</t>
    <phoneticPr fontId="6" type="noConversion"/>
  </si>
  <si>
    <t>스포츠영양학(Sports Nutrition)</t>
    <phoneticPr fontId="6" type="noConversion"/>
  </si>
  <si>
    <t>건강체력평가1. (Health Fitness Estimation)</t>
    <phoneticPr fontId="6" type="noConversion"/>
  </si>
  <si>
    <t>비만과건강관리(Fatness &amp; Health Care)</t>
    <phoneticPr fontId="6" type="noConversion"/>
  </si>
  <si>
    <t>생활호신술(Self-defense Martial Arts)</t>
    <phoneticPr fontId="6" type="noConversion"/>
  </si>
  <si>
    <t>근골격계재활운동(Rehabilitation of Musculoskeletal System)</t>
    <phoneticPr fontId="6" type="noConversion"/>
  </si>
  <si>
    <t>실내스포츠(Indoor Sports)</t>
    <phoneticPr fontId="6" type="noConversion"/>
  </si>
  <si>
    <t>스포츠테이핑(Athletic Taping)</t>
    <phoneticPr fontId="6" type="noConversion"/>
  </si>
  <si>
    <t>운동처방론(Exercise Prescription)</t>
    <phoneticPr fontId="6" type="noConversion"/>
  </si>
  <si>
    <t>스포츠마케팅(Sports Marketing)</t>
    <phoneticPr fontId="6" type="noConversion"/>
  </si>
  <si>
    <t>노인스포츠학(Elderly Sports)</t>
    <phoneticPr fontId="6" type="noConversion"/>
  </si>
  <si>
    <t>스포츠마사지와스트레칭(Sports Massage &amp; Stretching)</t>
    <phoneticPr fontId="6" type="noConversion"/>
  </si>
  <si>
    <t>필라테스(Pilates)</t>
    <phoneticPr fontId="6" type="noConversion"/>
  </si>
  <si>
    <t>스포츠사격(Sports Shooting)</t>
    <phoneticPr fontId="6" type="noConversion"/>
  </si>
  <si>
    <t>캡스톤디자인(Capstone Design)</t>
    <phoneticPr fontId="6" type="noConversion"/>
  </si>
  <si>
    <t>의사소통능력(Communication Ability)</t>
    <phoneticPr fontId="6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</si>
</sst>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rgb="FF000000"/>
      <name val="돋움"/>
      <family val="3"/>
      <charset val="129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11"/>
      <color rgb="FF000000"/>
      <name val="돋움"/>
      <family val="3"/>
      <charset val="129"/>
    </font>
    <font>
      <sz val="8"/>
      <name val="돋움"/>
      <family val="3"/>
      <charset val="129"/>
    </font>
    <font>
      <sz val="9"/>
      <color rgb="FF000000"/>
      <name val="맑은 고딕"/>
      <family val="3"/>
      <charset val="129"/>
      <scheme val="minor"/>
    </font>
    <font>
      <sz val="11"/>
      <name val="돋움"/>
      <family val="3"/>
      <charset val="129"/>
    </font>
    <font>
      <sz val="10"/>
      <color rgb="FF000000"/>
      <name val="맑은 고딕"/>
      <family val="3"/>
      <charset val="129"/>
      <scheme val="minor"/>
    </font>
    <font>
      <b/>
      <sz val="10"/>
      <color rgb="FF000000"/>
      <name val="맑은 고딕"/>
      <family val="3"/>
      <charset val="129"/>
      <scheme val="minor"/>
    </font>
    <font>
      <b/>
      <sz val="10"/>
      <color rgb="FF0000FF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indexed="8"/>
      <name val="맑은 고딕"/>
      <family val="3"/>
      <charset val="129"/>
      <scheme val="minor"/>
    </font>
    <font>
      <sz val="10"/>
      <name val="맑은 고딕"/>
      <family val="3"/>
      <charset val="129"/>
      <scheme val="minor"/>
    </font>
    <font>
      <b/>
      <sz val="10"/>
      <color indexed="8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0"/>
      <color rgb="FF0000FF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  <font>
      <sz val="10"/>
      <color theme="1"/>
      <name val="맑은 고딕"/>
      <family val="3"/>
      <charset val="129"/>
    </font>
    <font>
      <b/>
      <sz val="11"/>
      <color rgb="FF000000"/>
      <name val="맑은 고딕"/>
      <family val="3"/>
      <charset val="129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auto="1"/>
        <bgColor theme="3" tint="0.59996337778862885"/>
      </patternFill>
    </fill>
    <fill>
      <patternFill patternType="solid">
        <fgColor indexed="65"/>
        <bgColor theme="3" tint="0.59996337778862885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/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/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/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/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medium">
        <color indexed="64"/>
      </right>
      <top/>
      <bottom style="dashed">
        <color indexed="64"/>
      </bottom>
      <diagonal/>
    </border>
    <border>
      <left/>
      <right style="dashed">
        <color indexed="64"/>
      </right>
      <top/>
      <bottom style="dashed">
        <color indexed="64"/>
      </bottom>
      <diagonal/>
    </border>
    <border>
      <left style="medium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dashed">
        <color indexed="64"/>
      </right>
      <top style="dashed">
        <color indexed="64"/>
      </top>
      <bottom/>
      <diagonal/>
    </border>
    <border>
      <left style="dashed">
        <color indexed="64"/>
      </left>
      <right style="medium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/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dashed">
        <color indexed="64"/>
      </top>
      <bottom/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dashed">
        <color indexed="64"/>
      </left>
      <right/>
      <top/>
      <bottom/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dotted">
        <color indexed="64"/>
      </bottom>
      <diagonal/>
    </border>
  </borders>
  <cellStyleXfs count="7">
    <xf numFmtId="0" fontId="0" fillId="0" borderId="0"/>
    <xf numFmtId="0" fontId="5" fillId="0" borderId="0"/>
    <xf numFmtId="0" fontId="4" fillId="0" borderId="0">
      <alignment vertical="center"/>
    </xf>
    <xf numFmtId="0" fontId="8" fillId="0" borderId="0">
      <alignment vertical="center"/>
    </xf>
    <xf numFmtId="0" fontId="3" fillId="0" borderId="0">
      <alignment vertical="center"/>
    </xf>
    <xf numFmtId="0" fontId="2" fillId="0" borderId="0">
      <alignment vertical="center"/>
    </xf>
    <xf numFmtId="0" fontId="1" fillId="0" borderId="0">
      <alignment vertical="center"/>
    </xf>
  </cellStyleXfs>
  <cellXfs count="118">
    <xf numFmtId="0" fontId="0" fillId="0" borderId="0" xfId="0"/>
    <xf numFmtId="0" fontId="7" fillId="0" borderId="0" xfId="0" applyFont="1" applyFill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9" fillId="0" borderId="9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2" fillId="4" borderId="5" xfId="0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vertical="center" wrapText="1"/>
    </xf>
    <xf numFmtId="0" fontId="13" fillId="0" borderId="5" xfId="3" applyFont="1" applyFill="1" applyBorder="1" applyAlignment="1">
      <alignment horizontal="center" vertical="center" wrapText="1"/>
    </xf>
    <xf numFmtId="0" fontId="13" fillId="0" borderId="6" xfId="3" applyFont="1" applyFill="1" applyBorder="1" applyAlignment="1">
      <alignment horizontal="center" vertical="center" wrapText="1"/>
    </xf>
    <xf numFmtId="0" fontId="15" fillId="0" borderId="16" xfId="3" applyFont="1" applyFill="1" applyBorder="1" applyAlignment="1">
      <alignment horizontal="center" vertical="center" wrapText="1"/>
    </xf>
    <xf numFmtId="0" fontId="15" fillId="0" borderId="17" xfId="3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6" xfId="0" applyFont="1" applyFill="1" applyBorder="1" applyAlignment="1">
      <alignment horizontal="center" vertical="center" wrapText="1"/>
    </xf>
    <xf numFmtId="0" fontId="13" fillId="0" borderId="16" xfId="3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center" vertical="center" wrapText="1"/>
    </xf>
    <xf numFmtId="0" fontId="12" fillId="3" borderId="21" xfId="0" applyFont="1" applyFill="1" applyBorder="1" applyAlignment="1">
      <alignment horizontal="left" vertical="center" wrapText="1"/>
    </xf>
    <xf numFmtId="0" fontId="9" fillId="0" borderId="8" xfId="0" applyFont="1" applyFill="1" applyBorder="1" applyAlignment="1">
      <alignment horizontal="center" vertical="center" wrapText="1"/>
    </xf>
    <xf numFmtId="0" fontId="13" fillId="0" borderId="8" xfId="3" applyFont="1" applyFill="1" applyBorder="1" applyAlignment="1">
      <alignment horizontal="center" vertical="center" wrapText="1"/>
    </xf>
    <xf numFmtId="0" fontId="13" fillId="0" borderId="30" xfId="3" applyFont="1" applyFill="1" applyBorder="1" applyAlignment="1">
      <alignment horizontal="center" vertical="center" wrapText="1"/>
    </xf>
    <xf numFmtId="0" fontId="15" fillId="0" borderId="19" xfId="3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left" vertical="center" wrapText="1"/>
    </xf>
    <xf numFmtId="0" fontId="17" fillId="0" borderId="5" xfId="0" applyFont="1" applyFill="1" applyBorder="1" applyAlignment="1">
      <alignment horizontal="center" vertical="center" wrapText="1"/>
    </xf>
    <xf numFmtId="0" fontId="17" fillId="0" borderId="6" xfId="0" applyFont="1" applyFill="1" applyBorder="1" applyAlignment="1">
      <alignment horizontal="center" vertical="center" wrapText="1"/>
    </xf>
    <xf numFmtId="0" fontId="17" fillId="0" borderId="9" xfId="0" applyFont="1" applyFill="1" applyBorder="1" applyAlignment="1">
      <alignment horizontal="center" vertical="center" wrapText="1"/>
    </xf>
    <xf numFmtId="0" fontId="17" fillId="0" borderId="7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32" xfId="0" applyFont="1" applyFill="1" applyBorder="1" applyAlignment="1">
      <alignment vertical="center" wrapText="1"/>
    </xf>
    <xf numFmtId="0" fontId="18" fillId="0" borderId="5" xfId="0" applyFont="1" applyFill="1" applyBorder="1" applyAlignment="1">
      <alignment horizontal="center" vertical="center" wrapText="1"/>
    </xf>
    <xf numFmtId="0" fontId="18" fillId="0" borderId="8" xfId="0" applyFont="1" applyFill="1" applyBorder="1" applyAlignment="1">
      <alignment horizontal="center" vertical="center" wrapText="1"/>
    </xf>
    <xf numFmtId="0" fontId="18" fillId="0" borderId="21" xfId="0" applyFont="1" applyFill="1" applyBorder="1" applyAlignment="1">
      <alignment horizontal="center" vertical="center" wrapText="1"/>
    </xf>
    <xf numFmtId="0" fontId="18" fillId="0" borderId="24" xfId="0" applyFont="1" applyFill="1" applyBorder="1" applyAlignment="1">
      <alignment horizontal="center" vertical="center" wrapText="1"/>
    </xf>
    <xf numFmtId="0" fontId="18" fillId="0" borderId="23" xfId="0" applyFont="1" applyFill="1" applyBorder="1" applyAlignment="1">
      <alignment horizontal="center" vertical="center" wrapText="1"/>
    </xf>
    <xf numFmtId="0" fontId="18" fillId="0" borderId="22" xfId="0" applyFont="1" applyFill="1" applyBorder="1" applyAlignment="1">
      <alignment horizontal="center" vertical="center" wrapText="1"/>
    </xf>
    <xf numFmtId="0" fontId="18" fillId="0" borderId="29" xfId="0" applyFont="1" applyFill="1" applyBorder="1" applyAlignment="1">
      <alignment horizontal="center" vertical="center" wrapText="1"/>
    </xf>
    <xf numFmtId="0" fontId="16" fillId="0" borderId="6" xfId="0" applyFont="1" applyFill="1" applyBorder="1" applyAlignment="1">
      <alignment horizontal="center" vertical="center" wrapText="1"/>
    </xf>
    <xf numFmtId="0" fontId="16" fillId="0" borderId="9" xfId="0" applyFont="1" applyFill="1" applyBorder="1" applyAlignment="1">
      <alignment horizontal="center" vertical="center" wrapText="1"/>
    </xf>
    <xf numFmtId="0" fontId="12" fillId="0" borderId="21" xfId="0" applyFont="1" applyFill="1" applyBorder="1" applyAlignment="1">
      <alignment horizontal="center" vertical="center" wrapText="1"/>
    </xf>
    <xf numFmtId="0" fontId="17" fillId="3" borderId="2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vertical="center" shrinkToFit="1"/>
    </xf>
    <xf numFmtId="0" fontId="11" fillId="0" borderId="5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8" fillId="3" borderId="2" xfId="0" applyFont="1" applyFill="1" applyBorder="1" applyAlignment="1">
      <alignment horizontal="left" vertical="center" wrapText="1"/>
    </xf>
    <xf numFmtId="0" fontId="18" fillId="3" borderId="1" xfId="0" applyFont="1" applyFill="1" applyBorder="1" applyAlignment="1">
      <alignment horizontal="left" vertical="center" wrapText="1"/>
    </xf>
    <xf numFmtId="0" fontId="17" fillId="0" borderId="8" xfId="0" applyFont="1" applyFill="1" applyBorder="1" applyAlignment="1">
      <alignment horizontal="center" vertical="center" wrapText="1"/>
    </xf>
    <xf numFmtId="0" fontId="12" fillId="0" borderId="5" xfId="0" applyFont="1" applyFill="1" applyBorder="1" applyAlignment="1">
      <alignment horizontal="left" vertical="center" wrapText="1"/>
    </xf>
    <xf numFmtId="0" fontId="12" fillId="5" borderId="5" xfId="3" applyFont="1" applyFill="1" applyBorder="1" applyAlignment="1">
      <alignment horizontal="left" vertical="center" wrapText="1"/>
    </xf>
    <xf numFmtId="0" fontId="12" fillId="0" borderId="5" xfId="3" applyFont="1" applyFill="1" applyBorder="1" applyAlignment="1">
      <alignment horizontal="left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6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7" fillId="3" borderId="5" xfId="0" applyFont="1" applyFill="1" applyBorder="1" applyAlignment="1">
      <alignment horizontal="center" vertical="center" wrapText="1" shrinkToFit="1"/>
    </xf>
    <xf numFmtId="0" fontId="17" fillId="0" borderId="5" xfId="0" applyFont="1" applyFill="1" applyBorder="1" applyAlignment="1">
      <alignment vertical="center" wrapText="1"/>
    </xf>
    <xf numFmtId="0" fontId="17" fillId="3" borderId="21" xfId="0" applyFont="1" applyFill="1" applyBorder="1" applyAlignment="1">
      <alignment horizontal="center" vertical="center" wrapText="1" shrinkToFit="1"/>
    </xf>
    <xf numFmtId="0" fontId="17" fillId="0" borderId="8" xfId="0" applyFont="1" applyFill="1" applyBorder="1" applyAlignment="1">
      <alignment vertical="center" wrapText="1"/>
    </xf>
    <xf numFmtId="0" fontId="18" fillId="3" borderId="4" xfId="0" applyFont="1" applyFill="1" applyBorder="1" applyAlignment="1">
      <alignment horizontal="center" vertical="center" wrapText="1" shrinkToFit="1"/>
    </xf>
    <xf numFmtId="0" fontId="10" fillId="2" borderId="32" xfId="0" applyFont="1" applyFill="1" applyBorder="1" applyAlignment="1">
      <alignment vertical="center" wrapText="1" shrinkToFit="1"/>
    </xf>
    <xf numFmtId="0" fontId="14" fillId="4" borderId="16" xfId="0" applyFont="1" applyFill="1" applyBorder="1" applyAlignment="1">
      <alignment horizontal="center" vertical="center" wrapText="1" shrinkToFit="1"/>
    </xf>
    <xf numFmtId="0" fontId="14" fillId="0" borderId="19" xfId="3" applyFont="1" applyBorder="1" applyAlignment="1">
      <alignment horizontal="center" vertical="center" wrapText="1"/>
    </xf>
    <xf numFmtId="0" fontId="14" fillId="0" borderId="16" xfId="3" applyFont="1" applyBorder="1" applyAlignment="1">
      <alignment horizontal="center" vertical="center" wrapText="1"/>
    </xf>
    <xf numFmtId="0" fontId="14" fillId="0" borderId="17" xfId="3" applyFont="1" applyBorder="1" applyAlignment="1">
      <alignment horizontal="center" vertical="center" wrapText="1"/>
    </xf>
    <xf numFmtId="0" fontId="14" fillId="0" borderId="18" xfId="3" applyFont="1" applyBorder="1" applyAlignment="1">
      <alignment horizontal="center" vertical="center" wrapText="1"/>
    </xf>
    <xf numFmtId="0" fontId="14" fillId="4" borderId="5" xfId="0" applyFont="1" applyFill="1" applyBorder="1" applyAlignment="1">
      <alignment horizontal="center" vertical="center" wrapText="1" shrinkToFit="1"/>
    </xf>
    <xf numFmtId="0" fontId="14" fillId="0" borderId="6" xfId="3" applyFont="1" applyBorder="1" applyAlignment="1">
      <alignment horizontal="center" vertical="center" wrapText="1"/>
    </xf>
    <xf numFmtId="0" fontId="14" fillId="0" borderId="5" xfId="3" applyFont="1" applyBorder="1" applyAlignment="1">
      <alignment horizontal="center" vertical="center" wrapText="1"/>
    </xf>
    <xf numFmtId="0" fontId="14" fillId="0" borderId="9" xfId="3" applyFont="1" applyBorder="1" applyAlignment="1">
      <alignment horizontal="center" vertical="center" wrapText="1"/>
    </xf>
    <xf numFmtId="0" fontId="14" fillId="0" borderId="7" xfId="3" applyFont="1" applyBorder="1" applyAlignment="1">
      <alignment horizontal="center" vertical="center" wrapText="1"/>
    </xf>
    <xf numFmtId="0" fontId="14" fillId="0" borderId="8" xfId="3" applyFont="1" applyBorder="1" applyAlignment="1">
      <alignment horizontal="center" vertical="center" wrapText="1"/>
    </xf>
    <xf numFmtId="0" fontId="14" fillId="4" borderId="5" xfId="0" quotePrefix="1" applyFont="1" applyFill="1" applyBorder="1" applyAlignment="1">
      <alignment horizontal="center" vertical="center" wrapText="1" shrinkToFit="1"/>
    </xf>
    <xf numFmtId="0" fontId="14" fillId="0" borderId="5" xfId="0" applyFont="1" applyFill="1" applyBorder="1" applyAlignment="1">
      <alignment horizontal="center" vertical="center" wrapText="1" shrinkToFit="1"/>
    </xf>
    <xf numFmtId="0" fontId="14" fillId="5" borderId="5" xfId="3" applyFont="1" applyFill="1" applyBorder="1" applyAlignment="1">
      <alignment horizontal="center" vertical="center" wrapText="1" shrinkToFit="1"/>
    </xf>
    <xf numFmtId="0" fontId="14" fillId="0" borderId="5" xfId="3" applyFont="1" applyFill="1" applyBorder="1" applyAlignment="1">
      <alignment horizontal="center" vertical="center" wrapText="1" shrinkToFit="1"/>
    </xf>
    <xf numFmtId="0" fontId="10" fillId="2" borderId="5" xfId="0" applyFont="1" applyFill="1" applyBorder="1" applyAlignment="1">
      <alignment vertical="center" wrapText="1" shrinkToFit="1"/>
    </xf>
    <xf numFmtId="0" fontId="10" fillId="0" borderId="6" xfId="0" applyFont="1" applyFill="1" applyBorder="1" applyAlignment="1">
      <alignment horizontal="center"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2" borderId="2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6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16" fillId="0" borderId="33" xfId="0" applyFont="1" applyFill="1" applyBorder="1" applyAlignment="1">
      <alignment horizontal="center" vertical="center" wrapText="1"/>
    </xf>
    <xf numFmtId="0" fontId="10" fillId="0" borderId="21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3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vertical="center" wrapText="1"/>
    </xf>
    <xf numFmtId="0" fontId="10" fillId="2" borderId="2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9" fillId="2" borderId="5" xfId="0" applyFont="1" applyFill="1" applyBorder="1" applyAlignment="1">
      <alignment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20" fillId="0" borderId="0" xfId="0" applyFont="1" applyFill="1" applyBorder="1" applyAlignment="1">
      <alignment vertical="center" wrapText="1"/>
    </xf>
    <xf numFmtId="0" fontId="10" fillId="2" borderId="27" xfId="0" applyFont="1" applyFill="1" applyBorder="1" applyAlignment="1">
      <alignment horizontal="center" vertical="center" wrapText="1" shrinkToFit="1"/>
    </xf>
    <xf numFmtId="0" fontId="10" fillId="2" borderId="20" xfId="0" applyFont="1" applyFill="1" applyBorder="1" applyAlignment="1">
      <alignment horizontal="center" vertical="center" wrapText="1" shrinkToFit="1"/>
    </xf>
    <xf numFmtId="0" fontId="10" fillId="2" borderId="16" xfId="0" applyFont="1" applyFill="1" applyBorder="1" applyAlignment="1">
      <alignment horizontal="center" vertical="center" wrapText="1" shrinkToFit="1"/>
    </xf>
  </cellXfs>
  <cellStyles count="7">
    <cellStyle name="표준" xfId="0" builtinId="0"/>
    <cellStyle name="표준 2" xfId="1"/>
    <cellStyle name="표준 3" xfId="2"/>
    <cellStyle name="표준 3 2" xfId="5"/>
    <cellStyle name="표준 4" xfId="4"/>
    <cellStyle name="표준 5" xfId="6"/>
    <cellStyle name="표준_컴퓨터정보전공" xfId="3"/>
  </cellStyles>
  <dxfs count="0"/>
  <tableStyles count="0" defaultTableStyle="TableStyleMedium2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5"/>
  <sheetViews>
    <sheetView tabSelected="1" zoomScale="73" zoomScaleNormal="73" zoomScaleSheetLayoutView="70" workbookViewId="0">
      <selection activeCell="AB16" sqref="AB16"/>
    </sheetView>
  </sheetViews>
  <sheetFormatPr defaultColWidth="8.88671875" defaultRowHeight="17.100000000000001" customHeight="1" x14ac:dyDescent="0.15"/>
  <cols>
    <col min="1" max="2" width="4.21875" style="1" bestFit="1" customWidth="1"/>
    <col min="3" max="3" width="5.6640625" style="1" bestFit="1" customWidth="1"/>
    <col min="4" max="4" width="31.44140625" style="1" customWidth="1"/>
    <col min="5" max="5" width="13.21875" style="44" bestFit="1" customWidth="1"/>
    <col min="6" max="6" width="5.5546875" style="1" customWidth="1"/>
    <col min="7" max="8" width="5.109375" style="1" customWidth="1"/>
    <col min="9" max="9" width="4.5546875" style="1" customWidth="1"/>
    <col min="10" max="10" width="4.77734375" style="1" customWidth="1"/>
    <col min="11" max="12" width="4.6640625" style="1" customWidth="1"/>
    <col min="13" max="13" width="4.77734375" style="1" customWidth="1"/>
    <col min="14" max="14" width="5.44140625" style="1" customWidth="1"/>
    <col min="15" max="15" width="5" style="1" customWidth="1"/>
    <col min="16" max="16" width="4.5546875" style="1" customWidth="1"/>
    <col min="17" max="17" width="4.33203125" style="1" customWidth="1"/>
    <col min="18" max="18" width="5" style="1" customWidth="1"/>
    <col min="19" max="19" width="5.33203125" style="1" customWidth="1"/>
    <col min="20" max="20" width="5.88671875" style="1" customWidth="1"/>
    <col min="21" max="16384" width="8.88671875" style="1"/>
  </cols>
  <sheetData>
    <row r="1" spans="1:20" s="2" customFormat="1" ht="25.5" customHeight="1" thickBot="1" x14ac:dyDescent="0.2">
      <c r="A1" s="113" t="s">
        <v>32</v>
      </c>
      <c r="B1" s="113"/>
      <c r="C1" s="113"/>
      <c r="D1" s="113"/>
      <c r="E1" s="113"/>
      <c r="F1" s="114" t="s">
        <v>33</v>
      </c>
      <c r="G1" s="114"/>
      <c r="H1" s="114"/>
      <c r="I1" s="114"/>
      <c r="J1" s="114"/>
      <c r="K1" s="114"/>
      <c r="L1" s="114"/>
      <c r="M1" s="114"/>
      <c r="N1" s="114"/>
      <c r="O1" s="104" t="s">
        <v>27</v>
      </c>
      <c r="P1" s="104"/>
      <c r="Q1" s="104"/>
      <c r="R1" s="104"/>
      <c r="S1" s="104"/>
      <c r="T1" s="104"/>
    </row>
    <row r="2" spans="1:20" ht="16.5" customHeight="1" x14ac:dyDescent="0.15">
      <c r="A2" s="90" t="s">
        <v>0</v>
      </c>
      <c r="B2" s="91"/>
      <c r="C2" s="91" t="s">
        <v>10</v>
      </c>
      <c r="D2" s="91" t="s">
        <v>14</v>
      </c>
      <c r="E2" s="115" t="s">
        <v>15</v>
      </c>
      <c r="F2" s="90" t="s">
        <v>1</v>
      </c>
      <c r="G2" s="91"/>
      <c r="H2" s="91"/>
      <c r="I2" s="91"/>
      <c r="J2" s="91"/>
      <c r="K2" s="105"/>
      <c r="L2" s="106" t="s">
        <v>2</v>
      </c>
      <c r="M2" s="107"/>
      <c r="N2" s="91"/>
      <c r="O2" s="91"/>
      <c r="P2" s="91"/>
      <c r="Q2" s="108"/>
      <c r="R2" s="90" t="s">
        <v>3</v>
      </c>
      <c r="S2" s="91"/>
      <c r="T2" s="105"/>
    </row>
    <row r="3" spans="1:20" ht="16.5" customHeight="1" x14ac:dyDescent="0.15">
      <c r="A3" s="92"/>
      <c r="B3" s="93"/>
      <c r="C3" s="93"/>
      <c r="D3" s="93"/>
      <c r="E3" s="116"/>
      <c r="F3" s="92" t="s">
        <v>4</v>
      </c>
      <c r="G3" s="93"/>
      <c r="H3" s="93"/>
      <c r="I3" s="93" t="s">
        <v>5</v>
      </c>
      <c r="J3" s="93"/>
      <c r="K3" s="109"/>
      <c r="L3" s="110" t="s">
        <v>4</v>
      </c>
      <c r="M3" s="111"/>
      <c r="N3" s="93"/>
      <c r="O3" s="93" t="s">
        <v>5</v>
      </c>
      <c r="P3" s="93"/>
      <c r="Q3" s="112"/>
      <c r="R3" s="92"/>
      <c r="S3" s="93"/>
      <c r="T3" s="109"/>
    </row>
    <row r="4" spans="1:20" ht="16.5" customHeight="1" x14ac:dyDescent="0.15">
      <c r="A4" s="92"/>
      <c r="B4" s="93"/>
      <c r="C4" s="93"/>
      <c r="D4" s="93"/>
      <c r="E4" s="117"/>
      <c r="F4" s="54" t="s">
        <v>6</v>
      </c>
      <c r="G4" s="53" t="s">
        <v>7</v>
      </c>
      <c r="H4" s="53" t="s">
        <v>8</v>
      </c>
      <c r="I4" s="53" t="s">
        <v>6</v>
      </c>
      <c r="J4" s="53" t="s">
        <v>7</v>
      </c>
      <c r="K4" s="55" t="s">
        <v>8</v>
      </c>
      <c r="L4" s="56" t="s">
        <v>6</v>
      </c>
      <c r="M4" s="53" t="s">
        <v>7</v>
      </c>
      <c r="N4" s="53" t="s">
        <v>8</v>
      </c>
      <c r="O4" s="53" t="s">
        <v>6</v>
      </c>
      <c r="P4" s="53" t="s">
        <v>7</v>
      </c>
      <c r="Q4" s="57" t="s">
        <v>8</v>
      </c>
      <c r="R4" s="54" t="s">
        <v>6</v>
      </c>
      <c r="S4" s="53" t="s">
        <v>7</v>
      </c>
      <c r="T4" s="55" t="s">
        <v>8</v>
      </c>
    </row>
    <row r="5" spans="1:20" ht="30" customHeight="1" x14ac:dyDescent="0.15">
      <c r="A5" s="87" t="s">
        <v>12</v>
      </c>
      <c r="B5" s="97" t="s">
        <v>24</v>
      </c>
      <c r="C5" s="20"/>
      <c r="D5" s="26" t="s">
        <v>20</v>
      </c>
      <c r="E5" s="65" t="s">
        <v>22</v>
      </c>
      <c r="F5" s="28">
        <v>1</v>
      </c>
      <c r="G5" s="27">
        <v>1</v>
      </c>
      <c r="H5" s="27">
        <v>0</v>
      </c>
      <c r="I5" s="27"/>
      <c r="J5" s="27"/>
      <c r="K5" s="29"/>
      <c r="L5" s="30"/>
      <c r="M5" s="27"/>
      <c r="N5" s="27"/>
      <c r="O5" s="66"/>
      <c r="P5" s="45"/>
      <c r="Q5" s="46"/>
      <c r="R5" s="58">
        <f>SUM(F5,I5,L5,O5)</f>
        <v>1</v>
      </c>
      <c r="S5" s="63">
        <f>SUM(G5,J5,M5,P5)</f>
        <v>1</v>
      </c>
      <c r="T5" s="6">
        <f>SUM(H5,K5,N5,Q5)</f>
        <v>0</v>
      </c>
    </row>
    <row r="6" spans="1:20" ht="30" customHeight="1" x14ac:dyDescent="0.15">
      <c r="A6" s="87"/>
      <c r="B6" s="98"/>
      <c r="C6" s="42"/>
      <c r="D6" s="43" t="s">
        <v>28</v>
      </c>
      <c r="E6" s="67" t="s">
        <v>25</v>
      </c>
      <c r="F6" s="28">
        <v>1</v>
      </c>
      <c r="G6" s="27">
        <v>0</v>
      </c>
      <c r="H6" s="27">
        <v>1</v>
      </c>
      <c r="I6" s="27"/>
      <c r="J6" s="27"/>
      <c r="K6" s="29"/>
      <c r="L6" s="30"/>
      <c r="M6" s="27"/>
      <c r="N6" s="27"/>
      <c r="O6" s="66"/>
      <c r="P6" s="45"/>
      <c r="Q6" s="46"/>
      <c r="R6" s="58">
        <f t="shared" ref="R6:R9" si="0">SUM(F6,I6,L6,O6)</f>
        <v>1</v>
      </c>
      <c r="S6" s="63">
        <f t="shared" ref="S6:S9" si="1">SUM(G6,J6,M6,P6)</f>
        <v>0</v>
      </c>
      <c r="T6" s="6">
        <f t="shared" ref="T6:T9" si="2">SUM(H6,K6,N6,Q6)</f>
        <v>1</v>
      </c>
    </row>
    <row r="7" spans="1:20" ht="30" customHeight="1" x14ac:dyDescent="0.15">
      <c r="A7" s="87"/>
      <c r="B7" s="98"/>
      <c r="C7" s="42"/>
      <c r="D7" s="43" t="s">
        <v>29</v>
      </c>
      <c r="E7" s="67" t="s">
        <v>25</v>
      </c>
      <c r="F7" s="28"/>
      <c r="G7" s="27"/>
      <c r="H7" s="27"/>
      <c r="I7" s="27">
        <v>1</v>
      </c>
      <c r="J7" s="27">
        <v>0</v>
      </c>
      <c r="K7" s="29">
        <v>1</v>
      </c>
      <c r="L7" s="30"/>
      <c r="M7" s="27"/>
      <c r="N7" s="27"/>
      <c r="O7" s="66"/>
      <c r="P7" s="45"/>
      <c r="Q7" s="46"/>
      <c r="R7" s="58">
        <f t="shared" si="0"/>
        <v>1</v>
      </c>
      <c r="S7" s="63">
        <f t="shared" si="1"/>
        <v>0</v>
      </c>
      <c r="T7" s="6">
        <f t="shared" si="2"/>
        <v>1</v>
      </c>
    </row>
    <row r="8" spans="1:20" ht="30" customHeight="1" x14ac:dyDescent="0.15">
      <c r="A8" s="87"/>
      <c r="B8" s="98"/>
      <c r="C8" s="42"/>
      <c r="D8" s="43" t="s">
        <v>30</v>
      </c>
      <c r="E8" s="67" t="s">
        <v>25</v>
      </c>
      <c r="F8" s="28"/>
      <c r="G8" s="27"/>
      <c r="H8" s="27"/>
      <c r="I8" s="27"/>
      <c r="J8" s="27"/>
      <c r="K8" s="29"/>
      <c r="L8" s="30">
        <v>1</v>
      </c>
      <c r="M8" s="27">
        <v>0</v>
      </c>
      <c r="N8" s="27">
        <v>1</v>
      </c>
      <c r="O8" s="66"/>
      <c r="P8" s="45"/>
      <c r="Q8" s="46"/>
      <c r="R8" s="58">
        <f t="shared" si="0"/>
        <v>1</v>
      </c>
      <c r="S8" s="63">
        <f t="shared" si="1"/>
        <v>0</v>
      </c>
      <c r="T8" s="6">
        <f t="shared" si="2"/>
        <v>1</v>
      </c>
    </row>
    <row r="9" spans="1:20" ht="30" customHeight="1" x14ac:dyDescent="0.15">
      <c r="A9" s="87"/>
      <c r="B9" s="99"/>
      <c r="C9" s="42"/>
      <c r="D9" s="43" t="s">
        <v>31</v>
      </c>
      <c r="E9" s="67" t="s">
        <v>25</v>
      </c>
      <c r="F9" s="28"/>
      <c r="G9" s="27"/>
      <c r="H9" s="27"/>
      <c r="I9" s="27"/>
      <c r="J9" s="27"/>
      <c r="K9" s="29"/>
      <c r="L9" s="30"/>
      <c r="M9" s="27"/>
      <c r="N9" s="27"/>
      <c r="O9" s="27">
        <v>1</v>
      </c>
      <c r="P9" s="27">
        <v>0</v>
      </c>
      <c r="Q9" s="49">
        <v>1</v>
      </c>
      <c r="R9" s="58">
        <f t="shared" si="0"/>
        <v>1</v>
      </c>
      <c r="S9" s="63">
        <f t="shared" si="1"/>
        <v>0</v>
      </c>
      <c r="T9" s="6">
        <f t="shared" si="2"/>
        <v>1</v>
      </c>
    </row>
    <row r="10" spans="1:20" ht="30" customHeight="1" thickBot="1" x14ac:dyDescent="0.2">
      <c r="A10" s="87"/>
      <c r="B10" s="96" t="s">
        <v>23</v>
      </c>
      <c r="C10" s="21"/>
      <c r="D10" s="43" t="s">
        <v>75</v>
      </c>
      <c r="E10" s="67" t="s">
        <v>18</v>
      </c>
      <c r="F10" s="28"/>
      <c r="G10" s="27"/>
      <c r="H10" s="27"/>
      <c r="I10" s="27">
        <v>2</v>
      </c>
      <c r="J10" s="27">
        <v>2</v>
      </c>
      <c r="K10" s="29">
        <v>0</v>
      </c>
      <c r="L10" s="30"/>
      <c r="M10" s="27"/>
      <c r="N10" s="27"/>
      <c r="O10" s="27"/>
      <c r="P10" s="27"/>
      <c r="Q10" s="68"/>
      <c r="R10" s="58">
        <f t="shared" ref="R10:R11" si="3">SUM(F10,I10,L10,O10)</f>
        <v>2</v>
      </c>
      <c r="S10" s="63">
        <f t="shared" ref="S10:S11" si="4">SUM(G10,J10,M10,P10)</f>
        <v>2</v>
      </c>
      <c r="T10" s="6">
        <f t="shared" ref="T10:T11" si="5">SUM(H10,K10,N10,Q10)</f>
        <v>0</v>
      </c>
    </row>
    <row r="11" spans="1:20" ht="30" customHeight="1" x14ac:dyDescent="0.15">
      <c r="A11" s="88"/>
      <c r="B11" s="96"/>
      <c r="C11" s="47"/>
      <c r="D11" s="48" t="s">
        <v>19</v>
      </c>
      <c r="E11" s="69" t="s">
        <v>21</v>
      </c>
      <c r="F11" s="36"/>
      <c r="G11" s="35"/>
      <c r="H11" s="35"/>
      <c r="I11" s="35">
        <v>2</v>
      </c>
      <c r="J11" s="35">
        <v>2</v>
      </c>
      <c r="K11" s="37">
        <v>0</v>
      </c>
      <c r="L11" s="38"/>
      <c r="M11" s="35"/>
      <c r="N11" s="35"/>
      <c r="O11" s="35"/>
      <c r="P11" s="35"/>
      <c r="Q11" s="39"/>
      <c r="R11" s="40">
        <f t="shared" si="3"/>
        <v>2</v>
      </c>
      <c r="S11" s="64">
        <f t="shared" si="4"/>
        <v>2</v>
      </c>
      <c r="T11" s="41">
        <f t="shared" si="5"/>
        <v>0</v>
      </c>
    </row>
    <row r="12" spans="1:20" ht="16.5" customHeight="1" thickBot="1" x14ac:dyDescent="0.2">
      <c r="A12" s="89"/>
      <c r="B12" s="60" t="s">
        <v>17</v>
      </c>
      <c r="C12" s="32"/>
      <c r="D12" s="32"/>
      <c r="E12" s="70"/>
      <c r="F12" s="59">
        <f t="shared" ref="F12:T12" si="6">SUM(F5:F11)</f>
        <v>2</v>
      </c>
      <c r="G12" s="60">
        <f t="shared" si="6"/>
        <v>1</v>
      </c>
      <c r="H12" s="60">
        <f t="shared" si="6"/>
        <v>1</v>
      </c>
      <c r="I12" s="60">
        <f t="shared" si="6"/>
        <v>5</v>
      </c>
      <c r="J12" s="60">
        <f t="shared" si="6"/>
        <v>4</v>
      </c>
      <c r="K12" s="9">
        <f t="shared" si="6"/>
        <v>1</v>
      </c>
      <c r="L12" s="8">
        <f t="shared" si="6"/>
        <v>1</v>
      </c>
      <c r="M12" s="60">
        <f t="shared" si="6"/>
        <v>0</v>
      </c>
      <c r="N12" s="60">
        <f t="shared" si="6"/>
        <v>1</v>
      </c>
      <c r="O12" s="60">
        <f t="shared" si="6"/>
        <v>1</v>
      </c>
      <c r="P12" s="60">
        <f t="shared" si="6"/>
        <v>0</v>
      </c>
      <c r="Q12" s="31">
        <f t="shared" si="6"/>
        <v>1</v>
      </c>
      <c r="R12" s="59">
        <f t="shared" si="6"/>
        <v>9</v>
      </c>
      <c r="S12" s="60">
        <f t="shared" si="6"/>
        <v>5</v>
      </c>
      <c r="T12" s="9">
        <f t="shared" si="6"/>
        <v>4</v>
      </c>
    </row>
    <row r="13" spans="1:20" ht="30" customHeight="1" x14ac:dyDescent="0.15">
      <c r="A13" s="102"/>
      <c r="B13" s="61" t="s">
        <v>43</v>
      </c>
      <c r="C13" s="62"/>
      <c r="D13" s="10" t="s">
        <v>51</v>
      </c>
      <c r="E13" s="71" t="s">
        <v>26</v>
      </c>
      <c r="F13" s="72"/>
      <c r="G13" s="73"/>
      <c r="H13" s="19"/>
      <c r="I13" s="19"/>
      <c r="J13" s="73"/>
      <c r="K13" s="74"/>
      <c r="L13" s="75"/>
      <c r="M13" s="73"/>
      <c r="N13" s="73"/>
      <c r="O13" s="19">
        <v>1</v>
      </c>
      <c r="P13" s="19">
        <v>1</v>
      </c>
      <c r="Q13" s="24">
        <v>0</v>
      </c>
      <c r="R13" s="25">
        <f t="shared" ref="R13" si="7">SUM(F13,I13,L13,O13)</f>
        <v>1</v>
      </c>
      <c r="S13" s="14">
        <f t="shared" ref="S13" si="8">SUM(G13,J13,M13,P13)</f>
        <v>1</v>
      </c>
      <c r="T13" s="15">
        <f t="shared" ref="T13" si="9">SUM(H13,K13,N13,Q13)</f>
        <v>0</v>
      </c>
    </row>
    <row r="14" spans="1:20" ht="30" customHeight="1" x14ac:dyDescent="0.15">
      <c r="A14" s="102"/>
      <c r="B14" s="100" t="s">
        <v>11</v>
      </c>
      <c r="C14" s="63"/>
      <c r="D14" s="10" t="s">
        <v>44</v>
      </c>
      <c r="E14" s="76" t="s">
        <v>34</v>
      </c>
      <c r="F14" s="77">
        <v>2</v>
      </c>
      <c r="G14" s="78">
        <v>2</v>
      </c>
      <c r="H14" s="12">
        <v>0</v>
      </c>
      <c r="I14" s="12"/>
      <c r="J14" s="78"/>
      <c r="K14" s="79"/>
      <c r="L14" s="80"/>
      <c r="M14" s="78"/>
      <c r="N14" s="78"/>
      <c r="O14" s="78"/>
      <c r="P14" s="78"/>
      <c r="Q14" s="81"/>
      <c r="R14" s="25">
        <f t="shared" ref="R14:R42" si="10">SUM(F14,I14,L14,O14)</f>
        <v>2</v>
      </c>
      <c r="S14" s="14">
        <f t="shared" ref="S14:S29" si="11">SUM(G14,J14,M14,P14)</f>
        <v>2</v>
      </c>
      <c r="T14" s="15">
        <f t="shared" ref="T14:T29" si="12">SUM(H14,K14,N14,Q14)</f>
        <v>0</v>
      </c>
    </row>
    <row r="15" spans="1:20" ht="30" customHeight="1" x14ac:dyDescent="0.15">
      <c r="A15" s="102"/>
      <c r="B15" s="101"/>
      <c r="C15" s="63"/>
      <c r="D15" s="10" t="s">
        <v>45</v>
      </c>
      <c r="E15" s="82" t="s">
        <v>35</v>
      </c>
      <c r="F15" s="77">
        <v>2</v>
      </c>
      <c r="G15" s="78">
        <v>2</v>
      </c>
      <c r="H15" s="12">
        <v>0</v>
      </c>
      <c r="I15" s="12"/>
      <c r="J15" s="78"/>
      <c r="K15" s="79"/>
      <c r="L15" s="80"/>
      <c r="M15" s="78"/>
      <c r="N15" s="78"/>
      <c r="O15" s="12"/>
      <c r="P15" s="12"/>
      <c r="Q15" s="23"/>
      <c r="R15" s="25">
        <f t="shared" si="10"/>
        <v>2</v>
      </c>
      <c r="S15" s="14">
        <f t="shared" si="11"/>
        <v>2</v>
      </c>
      <c r="T15" s="15">
        <f t="shared" si="12"/>
        <v>0</v>
      </c>
    </row>
    <row r="16" spans="1:20" ht="30" customHeight="1" x14ac:dyDescent="0.15">
      <c r="A16" s="102"/>
      <c r="B16" s="101"/>
      <c r="C16" s="63"/>
      <c r="D16" s="50" t="s">
        <v>46</v>
      </c>
      <c r="E16" s="83" t="s">
        <v>36</v>
      </c>
      <c r="F16" s="4">
        <v>2</v>
      </c>
      <c r="G16" s="3">
        <v>2</v>
      </c>
      <c r="H16" s="3">
        <v>0</v>
      </c>
      <c r="I16" s="3"/>
      <c r="J16" s="3"/>
      <c r="K16" s="7"/>
      <c r="L16" s="5"/>
      <c r="M16" s="3"/>
      <c r="N16" s="3"/>
      <c r="O16" s="33"/>
      <c r="P16" s="33"/>
      <c r="Q16" s="34"/>
      <c r="R16" s="25">
        <f t="shared" si="10"/>
        <v>2</v>
      </c>
      <c r="S16" s="14">
        <f t="shared" si="11"/>
        <v>2</v>
      </c>
      <c r="T16" s="15">
        <f t="shared" si="12"/>
        <v>0</v>
      </c>
    </row>
    <row r="17" spans="1:20" ht="30" customHeight="1" x14ac:dyDescent="0.15">
      <c r="A17" s="102"/>
      <c r="B17" s="101"/>
      <c r="C17" s="63"/>
      <c r="D17" s="50" t="s">
        <v>47</v>
      </c>
      <c r="E17" s="83"/>
      <c r="F17" s="4">
        <v>3</v>
      </c>
      <c r="G17" s="3">
        <v>0</v>
      </c>
      <c r="H17" s="3">
        <v>3</v>
      </c>
      <c r="I17" s="3"/>
      <c r="J17" s="3"/>
      <c r="K17" s="7"/>
      <c r="L17" s="5"/>
      <c r="M17" s="3"/>
      <c r="N17" s="3"/>
      <c r="O17" s="33"/>
      <c r="P17" s="33"/>
      <c r="Q17" s="34"/>
      <c r="R17" s="25">
        <f t="shared" si="10"/>
        <v>3</v>
      </c>
      <c r="S17" s="14">
        <f t="shared" si="11"/>
        <v>0</v>
      </c>
      <c r="T17" s="15">
        <f t="shared" si="12"/>
        <v>3</v>
      </c>
    </row>
    <row r="18" spans="1:20" ht="30" customHeight="1" x14ac:dyDescent="0.15">
      <c r="A18" s="102"/>
      <c r="B18" s="101"/>
      <c r="C18" s="63"/>
      <c r="D18" s="50" t="s">
        <v>48</v>
      </c>
      <c r="E18" s="83" t="s">
        <v>42</v>
      </c>
      <c r="F18" s="4">
        <v>3</v>
      </c>
      <c r="G18" s="3">
        <v>0</v>
      </c>
      <c r="H18" s="3">
        <v>3</v>
      </c>
      <c r="I18" s="3"/>
      <c r="J18" s="3"/>
      <c r="K18" s="7"/>
      <c r="L18" s="5"/>
      <c r="M18" s="3"/>
      <c r="N18" s="3"/>
      <c r="O18" s="33"/>
      <c r="P18" s="33"/>
      <c r="Q18" s="34"/>
      <c r="R18" s="25">
        <f t="shared" si="10"/>
        <v>3</v>
      </c>
      <c r="S18" s="14">
        <f t="shared" si="11"/>
        <v>0</v>
      </c>
      <c r="T18" s="15">
        <f t="shared" si="12"/>
        <v>3</v>
      </c>
    </row>
    <row r="19" spans="1:20" ht="30" customHeight="1" x14ac:dyDescent="0.15">
      <c r="A19" s="102"/>
      <c r="B19" s="101"/>
      <c r="C19" s="63"/>
      <c r="D19" s="50" t="s">
        <v>49</v>
      </c>
      <c r="E19" s="83"/>
      <c r="F19" s="4">
        <v>3</v>
      </c>
      <c r="G19" s="3">
        <v>0</v>
      </c>
      <c r="H19" s="3">
        <v>3</v>
      </c>
      <c r="I19" s="3"/>
      <c r="J19" s="3"/>
      <c r="K19" s="7"/>
      <c r="L19" s="5"/>
      <c r="M19" s="3"/>
      <c r="N19" s="3"/>
      <c r="O19" s="33"/>
      <c r="P19" s="33"/>
      <c r="Q19" s="34"/>
      <c r="R19" s="25">
        <f t="shared" si="10"/>
        <v>3</v>
      </c>
      <c r="S19" s="14">
        <f t="shared" si="11"/>
        <v>0</v>
      </c>
      <c r="T19" s="15">
        <f t="shared" si="12"/>
        <v>3</v>
      </c>
    </row>
    <row r="20" spans="1:20" ht="30" customHeight="1" x14ac:dyDescent="0.15">
      <c r="A20" s="102"/>
      <c r="B20" s="101"/>
      <c r="C20" s="63"/>
      <c r="D20" s="50" t="s">
        <v>50</v>
      </c>
      <c r="E20" s="83"/>
      <c r="F20" s="4">
        <v>3</v>
      </c>
      <c r="G20" s="3">
        <v>0</v>
      </c>
      <c r="H20" s="3">
        <v>3</v>
      </c>
      <c r="I20" s="3"/>
      <c r="J20" s="3"/>
      <c r="K20" s="7"/>
      <c r="L20" s="5"/>
      <c r="M20" s="3"/>
      <c r="N20" s="3"/>
      <c r="O20" s="33"/>
      <c r="P20" s="33"/>
      <c r="Q20" s="34"/>
      <c r="R20" s="25">
        <f t="shared" si="10"/>
        <v>3</v>
      </c>
      <c r="S20" s="14">
        <f t="shared" si="11"/>
        <v>0</v>
      </c>
      <c r="T20" s="15">
        <f t="shared" si="12"/>
        <v>3</v>
      </c>
    </row>
    <row r="21" spans="1:20" ht="30" customHeight="1" x14ac:dyDescent="0.15">
      <c r="A21" s="102"/>
      <c r="B21" s="101"/>
      <c r="C21" s="63"/>
      <c r="D21" s="50" t="s">
        <v>52</v>
      </c>
      <c r="E21" s="83"/>
      <c r="F21" s="4">
        <v>2</v>
      </c>
      <c r="G21" s="3">
        <v>0</v>
      </c>
      <c r="H21" s="3">
        <v>2</v>
      </c>
      <c r="I21" s="3"/>
      <c r="J21" s="3"/>
      <c r="K21" s="7"/>
      <c r="L21" s="5"/>
      <c r="M21" s="3"/>
      <c r="N21" s="3"/>
      <c r="O21" s="33"/>
      <c r="P21" s="33"/>
      <c r="Q21" s="34"/>
      <c r="R21" s="25">
        <f t="shared" si="10"/>
        <v>2</v>
      </c>
      <c r="S21" s="14">
        <f t="shared" si="11"/>
        <v>0</v>
      </c>
      <c r="T21" s="15">
        <f t="shared" si="12"/>
        <v>2</v>
      </c>
    </row>
    <row r="22" spans="1:20" ht="30" customHeight="1" x14ac:dyDescent="0.15">
      <c r="A22" s="102"/>
      <c r="B22" s="101"/>
      <c r="C22" s="63"/>
      <c r="D22" s="50" t="s">
        <v>53</v>
      </c>
      <c r="E22" s="83" t="s">
        <v>37</v>
      </c>
      <c r="F22" s="4"/>
      <c r="G22" s="3"/>
      <c r="H22" s="3"/>
      <c r="I22" s="3">
        <v>2</v>
      </c>
      <c r="J22" s="3">
        <v>2</v>
      </c>
      <c r="K22" s="7">
        <v>0</v>
      </c>
      <c r="L22" s="5"/>
      <c r="M22" s="3"/>
      <c r="N22" s="3"/>
      <c r="O22" s="33"/>
      <c r="P22" s="33"/>
      <c r="Q22" s="34"/>
      <c r="R22" s="25">
        <f t="shared" si="10"/>
        <v>2</v>
      </c>
      <c r="S22" s="14">
        <f t="shared" si="11"/>
        <v>2</v>
      </c>
      <c r="T22" s="15">
        <f t="shared" si="12"/>
        <v>0</v>
      </c>
    </row>
    <row r="23" spans="1:20" ht="30" customHeight="1" x14ac:dyDescent="0.15">
      <c r="A23" s="102"/>
      <c r="B23" s="101"/>
      <c r="C23" s="63"/>
      <c r="D23" s="50" t="s">
        <v>54</v>
      </c>
      <c r="E23" s="83" t="s">
        <v>38</v>
      </c>
      <c r="F23" s="4"/>
      <c r="G23" s="3"/>
      <c r="H23" s="3"/>
      <c r="I23" s="3">
        <v>2</v>
      </c>
      <c r="J23" s="3">
        <v>2</v>
      </c>
      <c r="K23" s="7">
        <v>0</v>
      </c>
      <c r="L23" s="5"/>
      <c r="M23" s="3"/>
      <c r="N23" s="3"/>
      <c r="O23" s="33"/>
      <c r="P23" s="33"/>
      <c r="Q23" s="34"/>
      <c r="R23" s="25">
        <f t="shared" si="10"/>
        <v>2</v>
      </c>
      <c r="S23" s="14">
        <f t="shared" si="11"/>
        <v>2</v>
      </c>
      <c r="T23" s="15">
        <f t="shared" si="12"/>
        <v>0</v>
      </c>
    </row>
    <row r="24" spans="1:20" ht="30" customHeight="1" x14ac:dyDescent="0.15">
      <c r="A24" s="102"/>
      <c r="B24" s="101"/>
      <c r="C24" s="63"/>
      <c r="D24" s="50" t="s">
        <v>55</v>
      </c>
      <c r="E24" s="83" t="s">
        <v>36</v>
      </c>
      <c r="F24" s="4"/>
      <c r="G24" s="3"/>
      <c r="H24" s="3"/>
      <c r="I24" s="3">
        <v>2</v>
      </c>
      <c r="J24" s="3">
        <v>2</v>
      </c>
      <c r="K24" s="7">
        <v>0</v>
      </c>
      <c r="L24" s="5"/>
      <c r="M24" s="3"/>
      <c r="N24" s="3"/>
      <c r="O24" s="33"/>
      <c r="P24" s="33"/>
      <c r="Q24" s="34"/>
      <c r="R24" s="25">
        <f t="shared" si="10"/>
        <v>2</v>
      </c>
      <c r="S24" s="14">
        <f t="shared" si="11"/>
        <v>2</v>
      </c>
      <c r="T24" s="15">
        <f t="shared" si="12"/>
        <v>0</v>
      </c>
    </row>
    <row r="25" spans="1:20" ht="30" customHeight="1" x14ac:dyDescent="0.15">
      <c r="A25" s="102"/>
      <c r="B25" s="101"/>
      <c r="C25" s="63"/>
      <c r="D25" s="50" t="s">
        <v>56</v>
      </c>
      <c r="E25" s="83" t="s">
        <v>39</v>
      </c>
      <c r="F25" s="4"/>
      <c r="G25" s="3"/>
      <c r="H25" s="3"/>
      <c r="I25" s="3">
        <v>2</v>
      </c>
      <c r="J25" s="3">
        <v>2</v>
      </c>
      <c r="K25" s="7">
        <v>0</v>
      </c>
      <c r="L25" s="5"/>
      <c r="M25" s="3"/>
      <c r="N25" s="3"/>
      <c r="O25" s="33"/>
      <c r="P25" s="33"/>
      <c r="Q25" s="34"/>
      <c r="R25" s="25">
        <f t="shared" si="10"/>
        <v>2</v>
      </c>
      <c r="S25" s="14">
        <f t="shared" si="11"/>
        <v>2</v>
      </c>
      <c r="T25" s="15">
        <f t="shared" si="12"/>
        <v>0</v>
      </c>
    </row>
    <row r="26" spans="1:20" ht="30" customHeight="1" x14ac:dyDescent="0.15">
      <c r="A26" s="102"/>
      <c r="B26" s="101"/>
      <c r="C26" s="16"/>
      <c r="D26" s="51" t="s">
        <v>57</v>
      </c>
      <c r="E26" s="84"/>
      <c r="F26" s="4"/>
      <c r="G26" s="3"/>
      <c r="H26" s="3"/>
      <c r="I26" s="3">
        <v>3</v>
      </c>
      <c r="J26" s="3">
        <v>0</v>
      </c>
      <c r="K26" s="7">
        <v>3</v>
      </c>
      <c r="L26" s="5"/>
      <c r="M26" s="3"/>
      <c r="N26" s="3"/>
      <c r="O26" s="3"/>
      <c r="P26" s="3"/>
      <c r="Q26" s="22"/>
      <c r="R26" s="25">
        <f t="shared" si="10"/>
        <v>3</v>
      </c>
      <c r="S26" s="14">
        <f t="shared" si="11"/>
        <v>0</v>
      </c>
      <c r="T26" s="15">
        <f t="shared" si="12"/>
        <v>3</v>
      </c>
    </row>
    <row r="27" spans="1:20" ht="30" customHeight="1" x14ac:dyDescent="0.15">
      <c r="A27" s="102"/>
      <c r="B27" s="101"/>
      <c r="C27" s="16"/>
      <c r="D27" s="52" t="s">
        <v>58</v>
      </c>
      <c r="E27" s="85" t="s">
        <v>36</v>
      </c>
      <c r="F27" s="13"/>
      <c r="G27" s="12"/>
      <c r="H27" s="12"/>
      <c r="I27" s="80">
        <v>3</v>
      </c>
      <c r="J27" s="78">
        <v>0</v>
      </c>
      <c r="K27" s="79">
        <v>3</v>
      </c>
      <c r="L27" s="80"/>
      <c r="M27" s="78"/>
      <c r="N27" s="78"/>
      <c r="O27" s="78"/>
      <c r="P27" s="78"/>
      <c r="Q27" s="23"/>
      <c r="R27" s="25">
        <f t="shared" si="10"/>
        <v>3</v>
      </c>
      <c r="S27" s="14">
        <f t="shared" si="11"/>
        <v>0</v>
      </c>
      <c r="T27" s="15">
        <f t="shared" si="12"/>
        <v>3</v>
      </c>
    </row>
    <row r="28" spans="1:20" ht="30" customHeight="1" x14ac:dyDescent="0.15">
      <c r="A28" s="102"/>
      <c r="B28" s="101"/>
      <c r="C28" s="16"/>
      <c r="D28" s="52" t="s">
        <v>59</v>
      </c>
      <c r="E28" s="85"/>
      <c r="F28" s="13"/>
      <c r="G28" s="78"/>
      <c r="H28" s="78"/>
      <c r="I28" s="80">
        <v>3</v>
      </c>
      <c r="J28" s="78">
        <v>0</v>
      </c>
      <c r="K28" s="79">
        <v>3</v>
      </c>
      <c r="L28" s="80"/>
      <c r="M28" s="78"/>
      <c r="N28" s="78"/>
      <c r="O28" s="78"/>
      <c r="P28" s="78"/>
      <c r="Q28" s="23"/>
      <c r="R28" s="25">
        <f t="shared" si="10"/>
        <v>3</v>
      </c>
      <c r="S28" s="14">
        <f t="shared" si="11"/>
        <v>0</v>
      </c>
      <c r="T28" s="15">
        <f t="shared" si="12"/>
        <v>3</v>
      </c>
    </row>
    <row r="29" spans="1:20" ht="30" customHeight="1" x14ac:dyDescent="0.15">
      <c r="A29" s="102"/>
      <c r="B29" s="101"/>
      <c r="C29" s="16"/>
      <c r="D29" s="52" t="s">
        <v>60</v>
      </c>
      <c r="E29" s="85"/>
      <c r="F29" s="13"/>
      <c r="G29" s="78"/>
      <c r="H29" s="78"/>
      <c r="I29" s="80">
        <v>2</v>
      </c>
      <c r="J29" s="78">
        <v>0</v>
      </c>
      <c r="K29" s="79">
        <v>2</v>
      </c>
      <c r="L29" s="80"/>
      <c r="M29" s="78"/>
      <c r="N29" s="78"/>
      <c r="O29" s="78"/>
      <c r="P29" s="78"/>
      <c r="Q29" s="23"/>
      <c r="R29" s="25">
        <f t="shared" si="10"/>
        <v>2</v>
      </c>
      <c r="S29" s="14">
        <f t="shared" si="11"/>
        <v>0</v>
      </c>
      <c r="T29" s="15">
        <f t="shared" si="12"/>
        <v>2</v>
      </c>
    </row>
    <row r="30" spans="1:20" ht="30" customHeight="1" x14ac:dyDescent="0.15">
      <c r="A30" s="102"/>
      <c r="B30" s="101"/>
      <c r="C30" s="16"/>
      <c r="D30" s="52" t="s">
        <v>61</v>
      </c>
      <c r="E30" s="85" t="s">
        <v>39</v>
      </c>
      <c r="F30" s="13"/>
      <c r="G30" s="78"/>
      <c r="H30" s="78"/>
      <c r="I30" s="80"/>
      <c r="J30" s="78"/>
      <c r="K30" s="79"/>
      <c r="L30" s="80">
        <v>2</v>
      </c>
      <c r="M30" s="78">
        <v>2</v>
      </c>
      <c r="N30" s="78">
        <v>0</v>
      </c>
      <c r="O30" s="78"/>
      <c r="P30" s="78"/>
      <c r="Q30" s="23"/>
      <c r="R30" s="25">
        <f t="shared" si="10"/>
        <v>2</v>
      </c>
      <c r="S30" s="14">
        <v>2</v>
      </c>
      <c r="T30" s="15">
        <v>0</v>
      </c>
    </row>
    <row r="31" spans="1:20" ht="30" customHeight="1" x14ac:dyDescent="0.15">
      <c r="A31" s="102"/>
      <c r="B31" s="101"/>
      <c r="C31" s="16"/>
      <c r="D31" s="52" t="s">
        <v>62</v>
      </c>
      <c r="E31" s="85" t="s">
        <v>36</v>
      </c>
      <c r="F31" s="13"/>
      <c r="G31" s="78"/>
      <c r="H31" s="78"/>
      <c r="I31" s="80"/>
      <c r="J31" s="78"/>
      <c r="K31" s="79"/>
      <c r="L31" s="80">
        <v>2</v>
      </c>
      <c r="M31" s="78">
        <v>2</v>
      </c>
      <c r="N31" s="78">
        <v>0</v>
      </c>
      <c r="O31" s="78"/>
      <c r="P31" s="78"/>
      <c r="Q31" s="23"/>
      <c r="R31" s="25">
        <f t="shared" si="10"/>
        <v>2</v>
      </c>
      <c r="S31" s="14">
        <v>2</v>
      </c>
      <c r="T31" s="15">
        <v>0</v>
      </c>
    </row>
    <row r="32" spans="1:20" ht="30" customHeight="1" x14ac:dyDescent="0.15">
      <c r="A32" s="102"/>
      <c r="B32" s="101"/>
      <c r="C32" s="16"/>
      <c r="D32" s="52" t="s">
        <v>63</v>
      </c>
      <c r="E32" s="85" t="s">
        <v>36</v>
      </c>
      <c r="F32" s="13"/>
      <c r="G32" s="78"/>
      <c r="H32" s="78"/>
      <c r="I32" s="80"/>
      <c r="J32" s="78"/>
      <c r="K32" s="79"/>
      <c r="L32" s="80">
        <v>2</v>
      </c>
      <c r="M32" s="78">
        <v>2</v>
      </c>
      <c r="N32" s="78">
        <v>0</v>
      </c>
      <c r="O32" s="78"/>
      <c r="P32" s="78"/>
      <c r="Q32" s="23"/>
      <c r="R32" s="25">
        <f t="shared" si="10"/>
        <v>2</v>
      </c>
      <c r="S32" s="14">
        <v>2</v>
      </c>
      <c r="T32" s="15">
        <v>0</v>
      </c>
    </row>
    <row r="33" spans="1:20" ht="30" customHeight="1" x14ac:dyDescent="0.15">
      <c r="A33" s="102"/>
      <c r="B33" s="101"/>
      <c r="C33" s="16"/>
      <c r="D33" s="52" t="s">
        <v>64</v>
      </c>
      <c r="E33" s="85"/>
      <c r="F33" s="13"/>
      <c r="G33" s="78"/>
      <c r="H33" s="78"/>
      <c r="I33" s="80"/>
      <c r="J33" s="78"/>
      <c r="K33" s="79"/>
      <c r="L33" s="80">
        <v>3</v>
      </c>
      <c r="M33" s="78">
        <v>0</v>
      </c>
      <c r="N33" s="78">
        <v>3</v>
      </c>
      <c r="O33" s="78"/>
      <c r="P33" s="78"/>
      <c r="Q33" s="23"/>
      <c r="R33" s="25">
        <f t="shared" si="10"/>
        <v>3</v>
      </c>
      <c r="S33" s="14">
        <v>0</v>
      </c>
      <c r="T33" s="15">
        <v>3</v>
      </c>
    </row>
    <row r="34" spans="1:20" ht="30" customHeight="1" x14ac:dyDescent="0.15">
      <c r="A34" s="102"/>
      <c r="B34" s="101"/>
      <c r="C34" s="16"/>
      <c r="D34" s="52" t="s">
        <v>65</v>
      </c>
      <c r="E34" s="85" t="s">
        <v>39</v>
      </c>
      <c r="F34" s="13"/>
      <c r="G34" s="78"/>
      <c r="H34" s="78"/>
      <c r="I34" s="80"/>
      <c r="J34" s="78"/>
      <c r="K34" s="79"/>
      <c r="L34" s="80">
        <v>3</v>
      </c>
      <c r="M34" s="78">
        <v>0</v>
      </c>
      <c r="N34" s="78">
        <v>3</v>
      </c>
      <c r="O34" s="78"/>
      <c r="P34" s="78"/>
      <c r="Q34" s="23"/>
      <c r="R34" s="25">
        <f t="shared" si="10"/>
        <v>3</v>
      </c>
      <c r="S34" s="14">
        <v>0</v>
      </c>
      <c r="T34" s="15">
        <v>3</v>
      </c>
    </row>
    <row r="35" spans="1:20" ht="30" customHeight="1" x14ac:dyDescent="0.15">
      <c r="A35" s="102"/>
      <c r="B35" s="101"/>
      <c r="C35" s="16"/>
      <c r="D35" s="52" t="s">
        <v>66</v>
      </c>
      <c r="E35" s="85"/>
      <c r="F35" s="13"/>
      <c r="G35" s="78"/>
      <c r="H35" s="78"/>
      <c r="I35" s="80"/>
      <c r="J35" s="78"/>
      <c r="K35" s="79"/>
      <c r="L35" s="80">
        <v>3</v>
      </c>
      <c r="M35" s="78">
        <v>0</v>
      </c>
      <c r="N35" s="78">
        <v>3</v>
      </c>
      <c r="O35" s="78"/>
      <c r="P35" s="78"/>
      <c r="Q35" s="23"/>
      <c r="R35" s="25">
        <f t="shared" si="10"/>
        <v>3</v>
      </c>
      <c r="S35" s="14">
        <v>0</v>
      </c>
      <c r="T35" s="15">
        <v>3</v>
      </c>
    </row>
    <row r="36" spans="1:20" ht="30" customHeight="1" x14ac:dyDescent="0.15">
      <c r="A36" s="102"/>
      <c r="B36" s="101"/>
      <c r="C36" s="16"/>
      <c r="D36" s="52" t="s">
        <v>67</v>
      </c>
      <c r="E36" s="85" t="s">
        <v>40</v>
      </c>
      <c r="F36" s="13"/>
      <c r="G36" s="78"/>
      <c r="H36" s="78"/>
      <c r="I36" s="80"/>
      <c r="J36" s="78"/>
      <c r="K36" s="79"/>
      <c r="L36" s="80">
        <v>3</v>
      </c>
      <c r="M36" s="78">
        <v>0</v>
      </c>
      <c r="N36" s="78">
        <v>3</v>
      </c>
      <c r="O36" s="78"/>
      <c r="P36" s="78"/>
      <c r="Q36" s="23"/>
      <c r="R36" s="25">
        <f t="shared" si="10"/>
        <v>3</v>
      </c>
      <c r="S36" s="14">
        <v>0</v>
      </c>
      <c r="T36" s="15">
        <v>3</v>
      </c>
    </row>
    <row r="37" spans="1:20" ht="30" customHeight="1" x14ac:dyDescent="0.15">
      <c r="A37" s="102"/>
      <c r="B37" s="101"/>
      <c r="C37" s="16"/>
      <c r="D37" s="52" t="s">
        <v>68</v>
      </c>
      <c r="E37" s="85" t="s">
        <v>36</v>
      </c>
      <c r="F37" s="13"/>
      <c r="G37" s="78"/>
      <c r="H37" s="78"/>
      <c r="I37" s="80"/>
      <c r="J37" s="78"/>
      <c r="K37" s="79"/>
      <c r="L37" s="80"/>
      <c r="M37" s="78"/>
      <c r="N37" s="78"/>
      <c r="O37" s="78">
        <v>2</v>
      </c>
      <c r="P37" s="78">
        <v>2</v>
      </c>
      <c r="Q37" s="23">
        <v>0</v>
      </c>
      <c r="R37" s="25">
        <f t="shared" si="10"/>
        <v>2</v>
      </c>
      <c r="S37" s="14">
        <v>2</v>
      </c>
      <c r="T37" s="15">
        <v>0</v>
      </c>
    </row>
    <row r="38" spans="1:20" ht="30" customHeight="1" x14ac:dyDescent="0.15">
      <c r="A38" s="102"/>
      <c r="B38" s="101"/>
      <c r="C38" s="16"/>
      <c r="D38" s="52" t="s">
        <v>69</v>
      </c>
      <c r="E38" s="85" t="s">
        <v>34</v>
      </c>
      <c r="F38" s="13"/>
      <c r="G38" s="78"/>
      <c r="H38" s="78"/>
      <c r="I38" s="80"/>
      <c r="J38" s="78"/>
      <c r="K38" s="79"/>
      <c r="L38" s="80"/>
      <c r="M38" s="78"/>
      <c r="N38" s="78"/>
      <c r="O38" s="78">
        <v>2</v>
      </c>
      <c r="P38" s="78">
        <v>2</v>
      </c>
      <c r="Q38" s="23">
        <v>0</v>
      </c>
      <c r="R38" s="25">
        <f t="shared" si="10"/>
        <v>2</v>
      </c>
      <c r="S38" s="14">
        <v>2</v>
      </c>
      <c r="T38" s="15">
        <v>0</v>
      </c>
    </row>
    <row r="39" spans="1:20" ht="30" customHeight="1" x14ac:dyDescent="0.15">
      <c r="A39" s="102"/>
      <c r="B39" s="101"/>
      <c r="C39" s="16"/>
      <c r="D39" s="52" t="s">
        <v>70</v>
      </c>
      <c r="E39" s="85" t="s">
        <v>36</v>
      </c>
      <c r="F39" s="13"/>
      <c r="G39" s="78"/>
      <c r="H39" s="78"/>
      <c r="I39" s="80"/>
      <c r="J39" s="78"/>
      <c r="K39" s="79"/>
      <c r="L39" s="80"/>
      <c r="M39" s="78"/>
      <c r="N39" s="78"/>
      <c r="O39" s="78">
        <v>2</v>
      </c>
      <c r="P39" s="78">
        <v>2</v>
      </c>
      <c r="Q39" s="23">
        <v>0</v>
      </c>
      <c r="R39" s="25">
        <f t="shared" si="10"/>
        <v>2</v>
      </c>
      <c r="S39" s="14">
        <v>2</v>
      </c>
      <c r="T39" s="15">
        <v>0</v>
      </c>
    </row>
    <row r="40" spans="1:20" ht="30" customHeight="1" x14ac:dyDescent="0.15">
      <c r="A40" s="102"/>
      <c r="B40" s="101"/>
      <c r="C40" s="16"/>
      <c r="D40" s="52" t="s">
        <v>71</v>
      </c>
      <c r="E40" s="85" t="s">
        <v>41</v>
      </c>
      <c r="F40" s="13"/>
      <c r="G40" s="78"/>
      <c r="H40" s="78"/>
      <c r="I40" s="80"/>
      <c r="J40" s="78"/>
      <c r="K40" s="79"/>
      <c r="L40" s="80"/>
      <c r="M40" s="78"/>
      <c r="N40" s="78"/>
      <c r="O40" s="78">
        <v>3</v>
      </c>
      <c r="P40" s="78">
        <v>0</v>
      </c>
      <c r="Q40" s="23">
        <v>3</v>
      </c>
      <c r="R40" s="25">
        <f t="shared" si="10"/>
        <v>3</v>
      </c>
      <c r="S40" s="14">
        <v>0</v>
      </c>
      <c r="T40" s="15">
        <v>3</v>
      </c>
    </row>
    <row r="41" spans="1:20" ht="30" customHeight="1" x14ac:dyDescent="0.15">
      <c r="A41" s="102"/>
      <c r="B41" s="101"/>
      <c r="C41" s="16"/>
      <c r="D41" s="52" t="s">
        <v>72</v>
      </c>
      <c r="E41" s="85"/>
      <c r="F41" s="13"/>
      <c r="G41" s="78"/>
      <c r="H41" s="78"/>
      <c r="I41" s="80"/>
      <c r="J41" s="78"/>
      <c r="K41" s="79"/>
      <c r="L41" s="80"/>
      <c r="M41" s="78"/>
      <c r="N41" s="78"/>
      <c r="O41" s="78">
        <v>3</v>
      </c>
      <c r="P41" s="78">
        <v>0</v>
      </c>
      <c r="Q41" s="23">
        <v>3</v>
      </c>
      <c r="R41" s="25">
        <f t="shared" si="10"/>
        <v>3</v>
      </c>
      <c r="S41" s="14">
        <v>0</v>
      </c>
      <c r="T41" s="15">
        <v>3</v>
      </c>
    </row>
    <row r="42" spans="1:20" ht="30" customHeight="1" x14ac:dyDescent="0.15">
      <c r="A42" s="102"/>
      <c r="B42" s="101"/>
      <c r="C42" s="16"/>
      <c r="D42" s="52" t="s">
        <v>73</v>
      </c>
      <c r="E42" s="85"/>
      <c r="F42" s="13"/>
      <c r="G42" s="78"/>
      <c r="H42" s="78"/>
      <c r="I42" s="80"/>
      <c r="J42" s="78"/>
      <c r="K42" s="79"/>
      <c r="L42" s="80"/>
      <c r="M42" s="78"/>
      <c r="N42" s="78"/>
      <c r="O42" s="78">
        <v>2</v>
      </c>
      <c r="P42" s="78">
        <v>0</v>
      </c>
      <c r="Q42" s="23">
        <v>2</v>
      </c>
      <c r="R42" s="25">
        <f t="shared" si="10"/>
        <v>2</v>
      </c>
      <c r="S42" s="14">
        <v>0</v>
      </c>
      <c r="T42" s="15">
        <v>2</v>
      </c>
    </row>
    <row r="43" spans="1:20" ht="30" customHeight="1" x14ac:dyDescent="0.15">
      <c r="A43" s="102"/>
      <c r="B43" s="101"/>
      <c r="C43" s="16"/>
      <c r="D43" s="52" t="s">
        <v>74</v>
      </c>
      <c r="E43" s="85" t="s">
        <v>16</v>
      </c>
      <c r="F43" s="77"/>
      <c r="G43" s="78"/>
      <c r="H43" s="12"/>
      <c r="I43" s="80"/>
      <c r="J43" s="78"/>
      <c r="K43" s="79"/>
      <c r="L43" s="80"/>
      <c r="M43" s="78"/>
      <c r="N43" s="78"/>
      <c r="O43" s="12">
        <v>2</v>
      </c>
      <c r="P43" s="12">
        <v>0</v>
      </c>
      <c r="Q43" s="23">
        <v>2</v>
      </c>
      <c r="R43" s="25">
        <f t="shared" ref="R43:T43" si="13">SUM(F43,I43,L43,O43)</f>
        <v>2</v>
      </c>
      <c r="S43" s="14">
        <f t="shared" si="13"/>
        <v>0</v>
      </c>
      <c r="T43" s="15">
        <f t="shared" si="13"/>
        <v>2</v>
      </c>
    </row>
    <row r="44" spans="1:20" ht="16.5" customHeight="1" x14ac:dyDescent="0.15">
      <c r="A44" s="103"/>
      <c r="B44" s="53" t="s">
        <v>13</v>
      </c>
      <c r="C44" s="11"/>
      <c r="D44" s="11"/>
      <c r="E44" s="86"/>
      <c r="F44" s="54">
        <f t="shared" ref="F44:T44" si="14">SUM(F13:F43)</f>
        <v>20</v>
      </c>
      <c r="G44" s="53">
        <f t="shared" si="14"/>
        <v>6</v>
      </c>
      <c r="H44" s="53">
        <f t="shared" si="14"/>
        <v>14</v>
      </c>
      <c r="I44" s="53">
        <f t="shared" si="14"/>
        <v>19</v>
      </c>
      <c r="J44" s="53">
        <f t="shared" si="14"/>
        <v>8</v>
      </c>
      <c r="K44" s="55">
        <f t="shared" si="14"/>
        <v>11</v>
      </c>
      <c r="L44" s="56">
        <f t="shared" si="14"/>
        <v>18</v>
      </c>
      <c r="M44" s="53">
        <f t="shared" si="14"/>
        <v>6</v>
      </c>
      <c r="N44" s="53">
        <f t="shared" si="14"/>
        <v>12</v>
      </c>
      <c r="O44" s="53">
        <f t="shared" si="14"/>
        <v>17</v>
      </c>
      <c r="P44" s="53">
        <f t="shared" si="14"/>
        <v>7</v>
      </c>
      <c r="Q44" s="57">
        <f t="shared" si="14"/>
        <v>10</v>
      </c>
      <c r="R44" s="54">
        <f t="shared" si="14"/>
        <v>74</v>
      </c>
      <c r="S44" s="56">
        <f t="shared" si="14"/>
        <v>27</v>
      </c>
      <c r="T44" s="17">
        <f t="shared" si="14"/>
        <v>47</v>
      </c>
    </row>
    <row r="45" spans="1:20" ht="16.5" customHeight="1" thickBot="1" x14ac:dyDescent="0.2">
      <c r="A45" s="94" t="s">
        <v>9</v>
      </c>
      <c r="B45" s="95"/>
      <c r="C45" s="95"/>
      <c r="D45" s="95"/>
      <c r="E45" s="95"/>
      <c r="F45" s="59">
        <f t="shared" ref="F45:T45" si="15">SUM(F12,,F44)</f>
        <v>22</v>
      </c>
      <c r="G45" s="60">
        <f t="shared" si="15"/>
        <v>7</v>
      </c>
      <c r="H45" s="60">
        <f t="shared" si="15"/>
        <v>15</v>
      </c>
      <c r="I45" s="60">
        <f t="shared" si="15"/>
        <v>24</v>
      </c>
      <c r="J45" s="60">
        <f t="shared" si="15"/>
        <v>12</v>
      </c>
      <c r="K45" s="9">
        <f t="shared" si="15"/>
        <v>12</v>
      </c>
      <c r="L45" s="8">
        <f t="shared" si="15"/>
        <v>19</v>
      </c>
      <c r="M45" s="60">
        <f t="shared" si="15"/>
        <v>6</v>
      </c>
      <c r="N45" s="60">
        <f t="shared" si="15"/>
        <v>13</v>
      </c>
      <c r="O45" s="60">
        <f t="shared" si="15"/>
        <v>18</v>
      </c>
      <c r="P45" s="60">
        <f t="shared" si="15"/>
        <v>7</v>
      </c>
      <c r="Q45" s="31">
        <f t="shared" si="15"/>
        <v>11</v>
      </c>
      <c r="R45" s="59">
        <f t="shared" si="15"/>
        <v>83</v>
      </c>
      <c r="S45" s="8">
        <f t="shared" si="15"/>
        <v>32</v>
      </c>
      <c r="T45" s="18">
        <f t="shared" si="15"/>
        <v>51</v>
      </c>
    </row>
  </sheetData>
  <mergeCells count="20">
    <mergeCell ref="O1:T1"/>
    <mergeCell ref="C2:C4"/>
    <mergeCell ref="F2:K2"/>
    <mergeCell ref="L2:Q2"/>
    <mergeCell ref="R2:T3"/>
    <mergeCell ref="F3:H3"/>
    <mergeCell ref="I3:K3"/>
    <mergeCell ref="L3:N3"/>
    <mergeCell ref="O3:Q3"/>
    <mergeCell ref="A1:E1"/>
    <mergeCell ref="F1:N1"/>
    <mergeCell ref="E2:E4"/>
    <mergeCell ref="A5:A12"/>
    <mergeCell ref="A2:B4"/>
    <mergeCell ref="D2:D4"/>
    <mergeCell ref="A45:E45"/>
    <mergeCell ref="B10:B11"/>
    <mergeCell ref="B5:B9"/>
    <mergeCell ref="B14:B43"/>
    <mergeCell ref="A13:A44"/>
  </mergeCells>
  <phoneticPr fontId="6" type="noConversion"/>
  <printOptions horizontalCentered="1"/>
  <pageMargins left="0.39370078740157483" right="0.39370078740157483" top="1.4566929133858268" bottom="0.74803149606299213" header="0.59055118110236227" footer="0.31496062992125984"/>
  <pageSetup paperSize="9" scale="53" orientation="portrait" r:id="rId1"/>
  <headerFooter>
    <oddHeader>&amp;C&amp;"돋움,굵게"&amp;16 2022~2023학년도 교육과정구성표(2년제)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워크시트</vt:lpstr>
      </vt:variant>
      <vt:variant>
        <vt:i4>1</vt:i4>
      </vt:variant>
      <vt:variant>
        <vt:lpstr>이름이 지정된 범위</vt:lpstr>
      </vt:variant>
      <vt:variant>
        <vt:i4>1</vt:i4>
      </vt:variant>
    </vt:vector>
  </HeadingPairs>
  <TitlesOfParts>
    <vt:vector size="2" baseType="lpstr">
      <vt:lpstr> 2년제 과정 구성표</vt:lpstr>
      <vt:lpstr>' 2년제 과정 구성표'!Print_Area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dw</cp:lastModifiedBy>
  <cp:lastPrinted>2022-01-14T03:18:21Z</cp:lastPrinted>
  <dcterms:created xsi:type="dcterms:W3CDTF">2015-01-27T09:59:54Z</dcterms:created>
  <dcterms:modified xsi:type="dcterms:W3CDTF">2022-01-14T05:12:37Z</dcterms:modified>
</cp:coreProperties>
</file>